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2024年工作\02.产权交易\000.资产处置\20.文旅股份及两家分公司一批固定资产处置\00.转让方资料\"/>
    </mc:Choice>
  </mc:AlternateContent>
  <xr:revisionPtr revIDLastSave="0" documentId="13_ncr:1_{F96EBF05-3FF0-4202-9C1C-0B0A5F6893B4}" xr6:coauthVersionLast="47" xr6:coauthVersionMax="47" xr10:uidLastSave="{00000000-0000-0000-0000-000000000000}"/>
  <bookViews>
    <workbookView xWindow="-108" yWindow="-108" windowWidth="30936" windowHeight="16776" tabRatio="780" firstSheet="1" activeTab="1" xr2:uid="{00000000-000D-0000-FFFF-FFFF00000000}"/>
  </bookViews>
  <sheets>
    <sheet name="汇总" sheetId="12" state="hidden" r:id="rId1"/>
    <sheet name="曲江池 85项" sheetId="17" r:id="rId2"/>
  </sheets>
  <externalReferences>
    <externalReference r:id="rId3"/>
  </externalReferences>
  <definedNames>
    <definedName name="_xlnm.Print_Area" localSheetId="0">汇总!$A$1:$J$9</definedName>
    <definedName name="_xlnm.Print_Titles" localSheetId="1">'曲江池 85项'!$1:$3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7" l="1"/>
  <c r="E89" i="17"/>
  <c r="D89" i="17"/>
  <c r="C89" i="17"/>
  <c r="J8" i="12"/>
  <c r="H7" i="12"/>
  <c r="G7" i="12"/>
  <c r="F7" i="12"/>
  <c r="I7" i="12" s="1"/>
  <c r="E7" i="12"/>
  <c r="D7" i="12"/>
  <c r="I6" i="12"/>
  <c r="F6" i="12"/>
  <c r="E6" i="12"/>
  <c r="H6" i="12" s="1"/>
  <c r="D6" i="12"/>
  <c r="D8" i="12" s="1"/>
  <c r="H5" i="12"/>
  <c r="G5" i="12"/>
  <c r="F5" i="12"/>
  <c r="F8" i="12" s="1"/>
  <c r="E5" i="12"/>
  <c r="E8" i="12" s="1"/>
  <c r="D5" i="12"/>
  <c r="H8" i="12" l="1"/>
  <c r="I5" i="12"/>
  <c r="I8" i="12" s="1"/>
  <c r="G6" i="12"/>
  <c r="G8" i="12" s="1"/>
</calcChain>
</file>

<file path=xl/sharedStrings.xml><?xml version="1.0" encoding="utf-8"?>
<sst xmlns="http://schemas.openxmlformats.org/spreadsheetml/2006/main" count="287" uniqueCount="151">
  <si>
    <t>拟处置固定资产情况</t>
  </si>
  <si>
    <t>单位：元</t>
  </si>
  <si>
    <t>序号</t>
  </si>
  <si>
    <t>单位名称</t>
  </si>
  <si>
    <t>文号</t>
  </si>
  <si>
    <t>已提足折旧</t>
  </si>
  <si>
    <t>审定价值</t>
  </si>
  <si>
    <t>评估价值</t>
  </si>
  <si>
    <t>数量</t>
  </si>
  <si>
    <t>资产原值</t>
  </si>
  <si>
    <t>资产净值</t>
  </si>
  <si>
    <t>本部</t>
  </si>
  <si>
    <t xml:space="preserve">股份公司党委会2023（14）号文      </t>
  </si>
  <si>
    <t>芙蓉园</t>
  </si>
  <si>
    <t>芙蓉园分公司总办会2023（43）号文</t>
  </si>
  <si>
    <t>曲江池</t>
  </si>
  <si>
    <t>曲江池分公司总办会2023（29）号文</t>
  </si>
  <si>
    <t>合计</t>
  </si>
  <si>
    <t>（单位：元）</t>
  </si>
  <si>
    <t>资产名称</t>
  </si>
  <si>
    <t>账面净值</t>
  </si>
  <si>
    <t>备注</t>
  </si>
  <si>
    <t>电脑</t>
  </si>
  <si>
    <t>联想电脑</t>
  </si>
  <si>
    <t>曲江池遗址公园分公司处置固定资产明细</t>
  </si>
  <si>
    <t>216</t>
  </si>
  <si>
    <t>制卡机SP30</t>
  </si>
  <si>
    <t>曲江池分公司</t>
  </si>
  <si>
    <t>217</t>
  </si>
  <si>
    <t>欧式单人沙发</t>
  </si>
  <si>
    <t>218</t>
  </si>
  <si>
    <t>欧式沙发</t>
  </si>
  <si>
    <t>219</t>
  </si>
  <si>
    <t>24盘珍蒸柜</t>
  </si>
  <si>
    <t>220</t>
  </si>
  <si>
    <t>洗碗机</t>
  </si>
  <si>
    <t>221</t>
  </si>
  <si>
    <t>志高空调</t>
  </si>
  <si>
    <t>222</t>
  </si>
  <si>
    <t>223</t>
  </si>
  <si>
    <t>224</t>
  </si>
  <si>
    <t>225</t>
  </si>
  <si>
    <t>226</t>
  </si>
  <si>
    <t>227</t>
  </si>
  <si>
    <t>228</t>
  </si>
  <si>
    <t>行车记录仪</t>
  </si>
  <si>
    <t>229</t>
  </si>
  <si>
    <t>230</t>
  </si>
  <si>
    <t>231</t>
  </si>
  <si>
    <t>232</t>
  </si>
  <si>
    <t>233</t>
  </si>
  <si>
    <t>寄存柜</t>
  </si>
  <si>
    <t>234</t>
  </si>
  <si>
    <t>巡逻摩托车</t>
  </si>
  <si>
    <t>235</t>
  </si>
  <si>
    <t>236</t>
  </si>
  <si>
    <t>电动自行车</t>
  </si>
  <si>
    <t>237</t>
  </si>
  <si>
    <t>238</t>
  </si>
  <si>
    <t>观光电瓶车</t>
  </si>
  <si>
    <t>239</t>
  </si>
  <si>
    <t>冲锋舟（橡皮艇）</t>
  </si>
  <si>
    <t>240</t>
  </si>
  <si>
    <t>保险柜</t>
  </si>
  <si>
    <t>241</t>
  </si>
  <si>
    <t>242</t>
  </si>
  <si>
    <t>美的空调柜机(2P)</t>
  </si>
  <si>
    <t>243</t>
  </si>
  <si>
    <t>调速器</t>
  </si>
  <si>
    <t>244</t>
  </si>
  <si>
    <t>245</t>
  </si>
  <si>
    <t>游艇充电器</t>
  </si>
  <si>
    <t>246</t>
  </si>
  <si>
    <t>247</t>
  </si>
  <si>
    <t>2门柜</t>
  </si>
  <si>
    <t>248</t>
  </si>
  <si>
    <t>污水泵</t>
  </si>
  <si>
    <t>249</t>
  </si>
  <si>
    <t>250</t>
  </si>
  <si>
    <t>康佳液晶电视</t>
  </si>
  <si>
    <t>251</t>
  </si>
  <si>
    <t>双人座拉训练器</t>
  </si>
  <si>
    <t>252</t>
  </si>
  <si>
    <t>电动三轮车</t>
  </si>
  <si>
    <t>253</t>
  </si>
  <si>
    <t>热水器</t>
  </si>
  <si>
    <t>254</t>
  </si>
  <si>
    <t>美的空调</t>
  </si>
  <si>
    <t>255</t>
  </si>
  <si>
    <t>256</t>
  </si>
  <si>
    <t>257</t>
  </si>
  <si>
    <t>爱普生投影机</t>
  </si>
  <si>
    <t>258</t>
  </si>
  <si>
    <t>屏风</t>
  </si>
  <si>
    <t>259</t>
  </si>
  <si>
    <t>260</t>
  </si>
  <si>
    <t>点歌机</t>
  </si>
  <si>
    <t>261</t>
  </si>
  <si>
    <t>UPS电源</t>
  </si>
  <si>
    <t>262</t>
  </si>
  <si>
    <t>左右声道主扩声器（音响）</t>
  </si>
  <si>
    <t>263</t>
  </si>
  <si>
    <t>264</t>
  </si>
  <si>
    <t>265</t>
  </si>
  <si>
    <t>266</t>
  </si>
  <si>
    <t>267</t>
  </si>
  <si>
    <t>268</t>
  </si>
  <si>
    <t>269</t>
  </si>
  <si>
    <t>270</t>
  </si>
  <si>
    <t>返听扬声器（活动舞台）（音响）</t>
  </si>
  <si>
    <t>271</t>
  </si>
  <si>
    <t>272</t>
  </si>
  <si>
    <t>502B功率放大器</t>
  </si>
  <si>
    <t>273</t>
  </si>
  <si>
    <t>274</t>
  </si>
  <si>
    <t>802A功率放大器</t>
  </si>
  <si>
    <t>275</t>
  </si>
  <si>
    <t>276</t>
  </si>
  <si>
    <t>定压数字功率放大器</t>
  </si>
  <si>
    <t>277</t>
  </si>
  <si>
    <t>278</t>
  </si>
  <si>
    <t>16路数字调音台</t>
  </si>
  <si>
    <t>279</t>
  </si>
  <si>
    <t>数字低频处理器</t>
  </si>
  <si>
    <t>280</t>
  </si>
  <si>
    <t>手持无线话筒</t>
  </si>
  <si>
    <t>281</t>
  </si>
  <si>
    <t>玻璃展示柜</t>
  </si>
  <si>
    <t>282</t>
  </si>
  <si>
    <t>283</t>
  </si>
  <si>
    <t>凯丽皇冷柜</t>
  </si>
  <si>
    <t>284</t>
  </si>
  <si>
    <t>方餐桌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</si>
  <si>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</si>
  <si>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</si>
  <si>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</si>
  <si>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</si>
  <si>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</si>
  <si>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</si>
  <si>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</si>
  <si>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</si>
  <si>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</si>
  <si>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</si>
  <si>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</si>
  <si>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</si>
  <si>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</si>
  <si>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</si>
  <si>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</si>
  <si>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</si>
  <si>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办公室交换机</t>
  </si>
  <si>
    <t>单位：西安曲江文化旅游股份有限公司曲江池遗址公园景区管理分公司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</si>
</sst>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Dialog"/>
      <family val="1"/>
    </font>
    <font>
      <b/>
      <sz val="10"/>
      <name val="宋体"/>
      <family val="3"/>
      <charset val="134"/>
    </font>
    <font>
      <b/>
      <sz val="10"/>
      <name val="Dialog"/>
      <family val="1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/>
    <xf numFmtId="0" fontId="21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43" fontId="2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right" vertical="center" wrapText="1"/>
      <protection locked="0"/>
    </xf>
    <xf numFmtId="43" fontId="6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>
      <alignment vertical="center"/>
    </xf>
    <xf numFmtId="43" fontId="3" fillId="0" borderId="0" xfId="1" applyNumberFormat="1" applyFont="1" applyFill="1" applyBorder="1" applyAlignment="1">
      <alignment vertical="center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>
      <alignment vertical="center"/>
    </xf>
    <xf numFmtId="0" fontId="9" fillId="0" borderId="0" xfId="0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3" fontId="14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3" fontId="9" fillId="0" borderId="1" xfId="0" applyNumberFormat="1" applyFont="1" applyBorder="1" applyAlignment="1" applyProtection="1">
      <alignment vertical="center" wrapText="1"/>
      <protection locked="0"/>
    </xf>
    <xf numFmtId="176" fontId="14" fillId="0" borderId="1" xfId="0" applyNumberFormat="1" applyFont="1" applyBorder="1" applyAlignment="1" applyProtection="1">
      <alignment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43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0" xfId="0" applyNumberFormat="1" applyFont="1" applyAlignment="1">
      <alignment horizontal="center" vertical="center"/>
    </xf>
    <xf numFmtId="43" fontId="17" fillId="0" borderId="0" xfId="0" applyNumberFormat="1" applyFont="1" applyAlignment="1" applyProtection="1">
      <alignment horizontal="center" vertical="center" wrapText="1"/>
      <protection locked="0"/>
    </xf>
    <xf numFmtId="43" fontId="10" fillId="0" borderId="0" xfId="0" applyNumberFormat="1" applyFont="1" applyAlignment="1">
      <alignment horizontal="left" vertical="center"/>
    </xf>
    <xf numFmtId="43" fontId="10" fillId="0" borderId="0" xfId="0" applyNumberFormat="1" applyFont="1">
      <alignment vertical="center"/>
    </xf>
    <xf numFmtId="43" fontId="5" fillId="0" borderId="0" xfId="0" applyNumberFormat="1" applyFont="1" applyAlignment="1" applyProtection="1">
      <alignment horizontal="right" vertical="center" wrapText="1"/>
      <protection locked="0"/>
    </xf>
    <xf numFmtId="43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/>
    </xf>
  </cellXfs>
  <cellStyles count="10">
    <cellStyle name="百分比" xfId="1" builtinId="5"/>
    <cellStyle name="常规" xfId="0" builtinId="0"/>
    <cellStyle name="常规 2" xfId="4" xr:uid="{00000000-0005-0000-0000-000033000000}"/>
    <cellStyle name="常规 3" xfId="5" xr:uid="{00000000-0005-0000-0000-000034000000}"/>
    <cellStyle name="常规 3 3" xfId="3" xr:uid="{00000000-0005-0000-0000-00002C000000}"/>
    <cellStyle name="常规 4" xfId="7" xr:uid="{00000000-0005-0000-0000-000036000000}"/>
    <cellStyle name="常规 5" xfId="8" xr:uid="{00000000-0005-0000-0000-000037000000}"/>
    <cellStyle name="常规 6" xfId="2" xr:uid="{00000000-0005-0000-0000-00000D000000}"/>
    <cellStyle name="千位分隔 2" xfId="6" xr:uid="{00000000-0005-0000-0000-000035000000}"/>
    <cellStyle name="千位分隔 3" xfId="9" xr:uid="{00000000-0005-0000-0000-000038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-&#24212;&#25910;&#21644;&#36164;&#20135;-&#32599;&#25991;&#22958;6.28&#20132;\01-&#36164;&#20135;&#31649;&#29702;\02-&#22266;&#23450;&#36164;&#20135;&#22788;&#32622;&#20107;&#23452;\05-741&#39033;&#36164;&#20135;&#25253;&#24223;&#22788;&#32622;&#25163;&#32493;\1-&#25311;&#22788;&#32622;&#36164;&#20135;&#65288;&#26412;&#37096;+&#33433;&#33993;&#22253;+&#26354;&#27743;&#27744;+&#21776;&#21326;+&#37202;&#31649;+&#23665;&#27827;+&#28220;&#38466;&#28246;+&#21776;&#33402;&#22346;&#65289;2022.09\4-&#23457;&#35745;&#21518;&#37329;&#39069;&#23567;&#20110;&#19978;&#20250;&#37329;&#39069;&#65292;&#35831;&#31034;&#33729;&#24635;&#19981;&#38656;&#35201;&#20462;&#25913;&#20250;&#35758;&#32426;&#35201;\&#21508;&#23478;&#25311;&#22788;&#32622;&#22266;&#23450;&#36164;&#20135;&#26126;&#32454;-&#24635;2023.11.30-&#23457;&#35745;&#3245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已提足折旧明细"/>
      <sheetName val="未提足折旧明细"/>
      <sheetName val="电瓶车辆明细"/>
      <sheetName val="调整差异"/>
    </sheetNames>
    <sheetDataSet>
      <sheetData sheetId="0"/>
      <sheetData sheetId="1">
        <row r="84">
          <cell r="I84">
            <v>80</v>
          </cell>
          <cell r="J84">
            <v>85011.07</v>
          </cell>
          <cell r="K84">
            <v>2550.33</v>
          </cell>
        </row>
        <row r="208">
          <cell r="I208">
            <v>133</v>
          </cell>
          <cell r="J208">
            <v>1630874.48</v>
          </cell>
          <cell r="K208">
            <v>49243.58</v>
          </cell>
        </row>
        <row r="293">
          <cell r="I293">
            <v>84</v>
          </cell>
          <cell r="J293">
            <v>536340.25</v>
          </cell>
          <cell r="K293">
            <v>16090.19</v>
          </cell>
        </row>
      </sheetData>
      <sheetData sheetId="2"/>
      <sheetData sheetId="3">
        <row r="7">
          <cell r="I7">
            <v>2</v>
          </cell>
          <cell r="J7">
            <v>117389.96</v>
          </cell>
          <cell r="K7">
            <v>3521.7</v>
          </cell>
        </row>
        <row r="9">
          <cell r="I9">
            <v>1</v>
          </cell>
          <cell r="J9">
            <v>59220.38</v>
          </cell>
          <cell r="K9">
            <v>1776.61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XEQ31"/>
  <sheetViews>
    <sheetView view="pageBreakPreview" zoomScaleNormal="100" workbookViewId="0">
      <pane xSplit="7" ySplit="4" topLeftCell="H5" activePane="bottomRight" state="frozen"/>
      <selection pane="topRight"/>
      <selection pane="bottomLeft"/>
      <selection pane="bottomRight" activeCell="I7" sqref="I7"/>
    </sheetView>
  </sheetViews>
  <sheetFormatPr defaultColWidth="9" defaultRowHeight="24.75" customHeight="1"/>
  <cols>
    <col min="1" max="1" width="5.21875" style="24" customWidth="1"/>
    <col min="2" max="2" width="10.33203125" style="24" customWidth="1"/>
    <col min="3" max="3" width="36" style="24" customWidth="1"/>
    <col min="4" max="4" width="4.77734375" style="24" hidden="1" customWidth="1"/>
    <col min="5" max="5" width="18" style="23" hidden="1" customWidth="1"/>
    <col min="6" max="6" width="14.21875" style="23" hidden="1" customWidth="1"/>
    <col min="7" max="7" width="10.33203125" style="26" customWidth="1"/>
    <col min="8" max="8" width="19.33203125" style="26" customWidth="1"/>
    <col min="9" max="9" width="19.33203125" style="23" customWidth="1"/>
    <col min="10" max="10" width="18.77734375" style="23" customWidth="1"/>
    <col min="11" max="16371" width="9" style="23"/>
  </cols>
  <sheetData>
    <row r="1" spans="1:16371" s="23" customFormat="1" ht="37.950000000000003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6371" s="23" customFormat="1" ht="19.05" customHeight="1">
      <c r="A2" s="27"/>
      <c r="B2" s="27"/>
      <c r="C2" s="27"/>
      <c r="D2" s="27"/>
      <c r="E2" s="27"/>
      <c r="F2" s="27"/>
      <c r="G2" s="27"/>
      <c r="H2" s="27"/>
      <c r="J2" s="23" t="s">
        <v>1</v>
      </c>
    </row>
    <row r="3" spans="1:16371" s="24" customFormat="1" ht="24.75" customHeight="1">
      <c r="A3" s="47" t="s">
        <v>2</v>
      </c>
      <c r="B3" s="47" t="s">
        <v>3</v>
      </c>
      <c r="C3" s="47" t="s">
        <v>4</v>
      </c>
      <c r="D3" s="47" t="s">
        <v>5</v>
      </c>
      <c r="E3" s="47"/>
      <c r="F3" s="47"/>
      <c r="G3" s="47" t="s">
        <v>6</v>
      </c>
      <c r="H3" s="47"/>
      <c r="I3" s="47"/>
      <c r="J3" s="49" t="s">
        <v>7</v>
      </c>
    </row>
    <row r="4" spans="1:16371" s="24" customFormat="1" ht="24.75" customHeight="1">
      <c r="A4" s="47"/>
      <c r="B4" s="47"/>
      <c r="C4" s="47"/>
      <c r="D4" s="28" t="s">
        <v>8</v>
      </c>
      <c r="E4" s="28" t="s">
        <v>9</v>
      </c>
      <c r="F4" s="28" t="s">
        <v>10</v>
      </c>
      <c r="G4" s="28" t="s">
        <v>8</v>
      </c>
      <c r="H4" s="28" t="s">
        <v>9</v>
      </c>
      <c r="I4" s="28" t="s">
        <v>10</v>
      </c>
      <c r="J4" s="50"/>
    </row>
    <row r="5" spans="1:16371" s="23" customFormat="1" ht="43.05" customHeight="1">
      <c r="A5" s="29">
        <v>1</v>
      </c>
      <c r="B5" s="30" t="s">
        <v>11</v>
      </c>
      <c r="C5" s="31" t="s">
        <v>12</v>
      </c>
      <c r="D5" s="32">
        <f>[1]已提足折旧明细!I84</f>
        <v>80</v>
      </c>
      <c r="E5" s="33">
        <f>[1]已提足折旧明细!J84</f>
        <v>85011.07</v>
      </c>
      <c r="F5" s="33">
        <f>[1]已提足折旧明细!K84</f>
        <v>2550.33</v>
      </c>
      <c r="G5" s="34">
        <f t="shared" ref="G5:I7" si="0">D5</f>
        <v>80</v>
      </c>
      <c r="H5" s="35">
        <f t="shared" si="0"/>
        <v>85011.07</v>
      </c>
      <c r="I5" s="35">
        <f t="shared" si="0"/>
        <v>2550.33</v>
      </c>
      <c r="J5" s="35">
        <v>160</v>
      </c>
    </row>
    <row r="6" spans="1:16371" s="23" customFormat="1" ht="43.05" customHeight="1">
      <c r="A6" s="29">
        <v>2</v>
      </c>
      <c r="B6" s="30" t="s">
        <v>13</v>
      </c>
      <c r="C6" s="31" t="s">
        <v>14</v>
      </c>
      <c r="D6" s="32">
        <f>[1]已提足折旧明细!I208+[1]电瓶车辆明细!I7</f>
        <v>135</v>
      </c>
      <c r="E6" s="36">
        <f>[1]已提足折旧明细!J208+[1]电瓶车辆明细!J7</f>
        <v>1748264.44</v>
      </c>
      <c r="F6" s="36">
        <f>[1]已提足折旧明细!K208+[1]电瓶车辆明细!K7</f>
        <v>52765.279999999999</v>
      </c>
      <c r="G6" s="34">
        <f t="shared" si="0"/>
        <v>135</v>
      </c>
      <c r="H6" s="35">
        <f t="shared" si="0"/>
        <v>1748264.44</v>
      </c>
      <c r="I6" s="35">
        <f t="shared" si="0"/>
        <v>52765.279999999999</v>
      </c>
      <c r="J6" s="35">
        <v>3710</v>
      </c>
    </row>
    <row r="7" spans="1:16371" s="23" customFormat="1" ht="43.05" customHeight="1">
      <c r="A7" s="29">
        <v>3</v>
      </c>
      <c r="B7" s="30" t="s">
        <v>15</v>
      </c>
      <c r="C7" s="31" t="s">
        <v>16</v>
      </c>
      <c r="D7" s="32">
        <f>[1]已提足折旧明细!I293+[1]电瓶车辆明细!I9</f>
        <v>85</v>
      </c>
      <c r="E7" s="36">
        <f>[1]已提足折旧明细!J293+[1]电瓶车辆明细!J9</f>
        <v>595560.63</v>
      </c>
      <c r="F7" s="36">
        <f>[1]已提足折旧明细!K293+[1]电瓶车辆明细!K9</f>
        <v>17866.8</v>
      </c>
      <c r="G7" s="34">
        <f t="shared" si="0"/>
        <v>85</v>
      </c>
      <c r="H7" s="35">
        <f t="shared" si="0"/>
        <v>595560.63</v>
      </c>
      <c r="I7" s="35">
        <f t="shared" si="0"/>
        <v>17866.8</v>
      </c>
      <c r="J7" s="35">
        <v>5820</v>
      </c>
    </row>
    <row r="8" spans="1:16371" s="23" customFormat="1" ht="39" customHeight="1">
      <c r="A8" s="48" t="s">
        <v>17</v>
      </c>
      <c r="B8" s="48"/>
      <c r="C8" s="37"/>
      <c r="D8" s="38">
        <f t="shared" ref="D8:J8" si="1">SUM(D5:D7)</f>
        <v>300</v>
      </c>
      <c r="E8" s="39">
        <f t="shared" si="1"/>
        <v>2428836.14</v>
      </c>
      <c r="F8" s="39">
        <f t="shared" si="1"/>
        <v>73182.41</v>
      </c>
      <c r="G8" s="38">
        <f t="shared" si="1"/>
        <v>300</v>
      </c>
      <c r="H8" s="39">
        <f t="shared" si="1"/>
        <v>2428836.14</v>
      </c>
      <c r="I8" s="39">
        <f t="shared" si="1"/>
        <v>73182.41</v>
      </c>
      <c r="J8" s="39">
        <f t="shared" si="1"/>
        <v>9690</v>
      </c>
    </row>
    <row r="9" spans="1:16371" s="25" customFormat="1" ht="24.75" customHeight="1">
      <c r="A9" s="40"/>
      <c r="B9" s="40"/>
      <c r="C9" s="40"/>
      <c r="D9" s="41"/>
      <c r="E9" s="41"/>
      <c r="F9" s="41"/>
      <c r="G9" s="42"/>
      <c r="H9" s="42"/>
      <c r="I9" s="42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</row>
    <row r="10" spans="1:16371" s="25" customFormat="1" ht="24.75" customHeight="1">
      <c r="A10" s="40"/>
      <c r="B10" s="40"/>
      <c r="C10" s="40"/>
      <c r="D10" s="40"/>
      <c r="E10" s="43"/>
      <c r="F10" s="43"/>
      <c r="G10" s="41"/>
      <c r="H10" s="44"/>
      <c r="I10" s="44"/>
      <c r="J10" s="44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3"/>
      <c r="VWA10" s="43"/>
      <c r="VWB10" s="43"/>
      <c r="VWC10" s="43"/>
      <c r="VWD10" s="43"/>
      <c r="VWE10" s="43"/>
      <c r="VWF10" s="43"/>
      <c r="VWG10" s="43"/>
      <c r="VWH10" s="43"/>
      <c r="VWI10" s="43"/>
      <c r="VWJ10" s="43"/>
      <c r="VWK10" s="43"/>
      <c r="VWL10" s="43"/>
      <c r="VWM10" s="43"/>
      <c r="VWN10" s="43"/>
      <c r="VWO10" s="43"/>
      <c r="VWP10" s="43"/>
      <c r="VWQ10" s="43"/>
      <c r="VWR10" s="43"/>
      <c r="VWS10" s="43"/>
      <c r="VWT10" s="43"/>
      <c r="VWU10" s="43"/>
      <c r="VWV10" s="43"/>
      <c r="VWW10" s="43"/>
      <c r="VWX10" s="43"/>
      <c r="VWY10" s="43"/>
      <c r="VWZ10" s="43"/>
      <c r="VXA10" s="43"/>
      <c r="VXB10" s="43"/>
      <c r="VXC10" s="43"/>
      <c r="VXD10" s="43"/>
      <c r="VXE10" s="43"/>
      <c r="VXF10" s="43"/>
      <c r="VXG10" s="43"/>
      <c r="VXH10" s="43"/>
      <c r="VXI10" s="43"/>
      <c r="VXJ10" s="43"/>
      <c r="VXK10" s="43"/>
      <c r="VXL10" s="43"/>
      <c r="VXM10" s="43"/>
      <c r="VXN10" s="43"/>
      <c r="VXO10" s="43"/>
      <c r="VXP10" s="43"/>
      <c r="VXQ10" s="43"/>
      <c r="VXR10" s="43"/>
      <c r="VXS10" s="43"/>
      <c r="VXT10" s="43"/>
      <c r="VXU10" s="43"/>
      <c r="VXV10" s="43"/>
      <c r="VXW10" s="43"/>
      <c r="VXX10" s="43"/>
      <c r="VXY10" s="43"/>
      <c r="VXZ10" s="43"/>
      <c r="VYA10" s="43"/>
      <c r="VYB10" s="43"/>
      <c r="VYC10" s="43"/>
      <c r="VYD10" s="43"/>
      <c r="VYE10" s="43"/>
      <c r="VYF10" s="43"/>
      <c r="VYG10" s="43"/>
      <c r="VYH10" s="43"/>
      <c r="VYI10" s="43"/>
      <c r="VYJ10" s="43"/>
      <c r="VYK10" s="43"/>
      <c r="VYL10" s="43"/>
      <c r="VYM10" s="43"/>
      <c r="VYN10" s="43"/>
      <c r="VYO10" s="43"/>
      <c r="VYP10" s="43"/>
      <c r="VYQ10" s="43"/>
      <c r="VYR10" s="43"/>
      <c r="VYS10" s="43"/>
      <c r="VYT10" s="43"/>
      <c r="VYU10" s="43"/>
      <c r="VYV10" s="43"/>
      <c r="VYW10" s="43"/>
      <c r="VYX10" s="43"/>
      <c r="VYY10" s="43"/>
      <c r="VYZ10" s="43"/>
      <c r="VZA10" s="43"/>
      <c r="VZB10" s="43"/>
      <c r="VZC10" s="43"/>
      <c r="VZD10" s="43"/>
      <c r="VZE10" s="43"/>
      <c r="VZF10" s="43"/>
      <c r="VZG10" s="43"/>
      <c r="VZH10" s="43"/>
      <c r="VZI10" s="43"/>
      <c r="VZJ10" s="43"/>
      <c r="VZK10" s="43"/>
      <c r="VZL10" s="43"/>
      <c r="VZM10" s="43"/>
      <c r="VZN10" s="43"/>
      <c r="VZO10" s="43"/>
      <c r="VZP10" s="43"/>
      <c r="VZQ10" s="43"/>
      <c r="VZR10" s="43"/>
      <c r="VZS10" s="43"/>
      <c r="VZT10" s="43"/>
      <c r="VZU10" s="43"/>
      <c r="VZV10" s="43"/>
      <c r="VZW10" s="43"/>
      <c r="VZX10" s="43"/>
      <c r="VZY10" s="43"/>
      <c r="VZZ10" s="43"/>
      <c r="WAA10" s="43"/>
      <c r="WAB10" s="43"/>
      <c r="WAC10" s="43"/>
      <c r="WAD10" s="43"/>
      <c r="WAE10" s="43"/>
      <c r="WAF10" s="43"/>
      <c r="WAG10" s="43"/>
      <c r="WAH10" s="43"/>
      <c r="WAI10" s="43"/>
      <c r="WAJ10" s="43"/>
      <c r="WAK10" s="43"/>
      <c r="WAL10" s="43"/>
      <c r="WAM10" s="43"/>
      <c r="WAN10" s="43"/>
      <c r="WAO10" s="43"/>
      <c r="WAP10" s="43"/>
      <c r="WAQ10" s="43"/>
      <c r="WAR10" s="43"/>
      <c r="WAS10" s="43"/>
      <c r="WAT10" s="43"/>
      <c r="WAU10" s="43"/>
      <c r="WAV10" s="43"/>
      <c r="WAW10" s="43"/>
      <c r="WAX10" s="43"/>
      <c r="WAY10" s="43"/>
      <c r="WAZ10" s="43"/>
      <c r="WBA10" s="43"/>
      <c r="WBB10" s="43"/>
      <c r="WBC10" s="43"/>
      <c r="WBD10" s="43"/>
      <c r="WBE10" s="43"/>
      <c r="WBF10" s="43"/>
      <c r="WBG10" s="43"/>
      <c r="WBH10" s="43"/>
      <c r="WBI10" s="43"/>
      <c r="WBJ10" s="43"/>
      <c r="WBK10" s="43"/>
      <c r="WBL10" s="43"/>
      <c r="WBM10" s="43"/>
      <c r="WBN10" s="43"/>
      <c r="WBO10" s="43"/>
      <c r="WBP10" s="43"/>
      <c r="WBQ10" s="43"/>
      <c r="WBR10" s="43"/>
      <c r="WBS10" s="43"/>
      <c r="WBT10" s="43"/>
      <c r="WBU10" s="43"/>
      <c r="WBV10" s="43"/>
      <c r="WBW10" s="43"/>
      <c r="WBX10" s="43"/>
      <c r="WBY10" s="43"/>
      <c r="WBZ10" s="43"/>
      <c r="WCA10" s="43"/>
      <c r="WCB10" s="43"/>
      <c r="WCC10" s="43"/>
      <c r="WCD10" s="43"/>
      <c r="WCE10" s="43"/>
      <c r="WCF10" s="43"/>
      <c r="WCG10" s="43"/>
      <c r="WCH10" s="43"/>
      <c r="WCI10" s="43"/>
      <c r="WCJ10" s="43"/>
      <c r="WCK10" s="43"/>
      <c r="WCL10" s="43"/>
      <c r="WCM10" s="43"/>
      <c r="WCN10" s="43"/>
      <c r="WCO10" s="43"/>
      <c r="WCP10" s="43"/>
      <c r="WCQ10" s="43"/>
      <c r="WCR10" s="43"/>
      <c r="WCS10" s="43"/>
      <c r="WCT10" s="43"/>
      <c r="WCU10" s="43"/>
      <c r="WCV10" s="43"/>
      <c r="WCW10" s="43"/>
      <c r="WCX10" s="43"/>
      <c r="WCY10" s="43"/>
      <c r="WCZ10" s="43"/>
      <c r="WDA10" s="43"/>
      <c r="WDB10" s="43"/>
      <c r="WDC10" s="43"/>
      <c r="WDD10" s="43"/>
      <c r="WDE10" s="43"/>
      <c r="WDF10" s="43"/>
      <c r="WDG10" s="43"/>
      <c r="WDH10" s="43"/>
      <c r="WDI10" s="43"/>
      <c r="WDJ10" s="43"/>
      <c r="WDK10" s="43"/>
      <c r="WDL10" s="43"/>
      <c r="WDM10" s="43"/>
      <c r="WDN10" s="43"/>
      <c r="WDO10" s="43"/>
      <c r="WDP10" s="43"/>
      <c r="WDQ10" s="43"/>
      <c r="WDR10" s="43"/>
      <c r="WDS10" s="43"/>
      <c r="WDT10" s="43"/>
      <c r="WDU10" s="43"/>
      <c r="WDV10" s="43"/>
      <c r="WDW10" s="43"/>
      <c r="WDX10" s="43"/>
      <c r="WDY10" s="43"/>
      <c r="WDZ10" s="43"/>
      <c r="WEA10" s="43"/>
      <c r="WEB10" s="43"/>
      <c r="WEC10" s="43"/>
      <c r="WED10" s="43"/>
      <c r="WEE10" s="43"/>
      <c r="WEF10" s="43"/>
      <c r="WEG10" s="43"/>
      <c r="WEH10" s="43"/>
      <c r="WEI10" s="43"/>
      <c r="WEJ10" s="43"/>
      <c r="WEK10" s="43"/>
      <c r="WEL10" s="43"/>
      <c r="WEM10" s="43"/>
      <c r="WEN10" s="43"/>
      <c r="WEO10" s="43"/>
      <c r="WEP10" s="43"/>
      <c r="WEQ10" s="43"/>
      <c r="WER10" s="43"/>
      <c r="WES10" s="43"/>
      <c r="WET10" s="43"/>
      <c r="WEU10" s="43"/>
      <c r="WEV10" s="43"/>
      <c r="WEW10" s="43"/>
      <c r="WEX10" s="43"/>
      <c r="WEY10" s="43"/>
      <c r="WEZ10" s="43"/>
      <c r="WFA10" s="43"/>
      <c r="WFB10" s="43"/>
      <c r="WFC10" s="43"/>
      <c r="WFD10" s="43"/>
      <c r="WFE10" s="43"/>
      <c r="WFF10" s="43"/>
      <c r="WFG10" s="43"/>
      <c r="WFH10" s="43"/>
      <c r="WFI10" s="43"/>
      <c r="WFJ10" s="43"/>
      <c r="WFK10" s="43"/>
      <c r="WFL10" s="43"/>
      <c r="WFM10" s="43"/>
      <c r="WFN10" s="43"/>
      <c r="WFO10" s="43"/>
      <c r="WFP10" s="43"/>
      <c r="WFQ10" s="43"/>
      <c r="WFR10" s="43"/>
      <c r="WFS10" s="43"/>
      <c r="WFT10" s="43"/>
      <c r="WFU10" s="43"/>
      <c r="WFV10" s="43"/>
      <c r="WFW10" s="43"/>
      <c r="WFX10" s="43"/>
      <c r="WFY10" s="43"/>
      <c r="WFZ10" s="43"/>
      <c r="WGA10" s="43"/>
      <c r="WGB10" s="43"/>
      <c r="WGC10" s="43"/>
      <c r="WGD10" s="43"/>
      <c r="WGE10" s="43"/>
      <c r="WGF10" s="43"/>
      <c r="WGG10" s="43"/>
      <c r="WGH10" s="43"/>
      <c r="WGI10" s="43"/>
      <c r="WGJ10" s="43"/>
      <c r="WGK10" s="43"/>
      <c r="WGL10" s="43"/>
      <c r="WGM10" s="43"/>
      <c r="WGN10" s="43"/>
      <c r="WGO10" s="43"/>
      <c r="WGP10" s="43"/>
      <c r="WGQ10" s="43"/>
      <c r="WGR10" s="43"/>
      <c r="WGS10" s="43"/>
      <c r="WGT10" s="43"/>
      <c r="WGU10" s="43"/>
      <c r="WGV10" s="43"/>
      <c r="WGW10" s="43"/>
      <c r="WGX10" s="43"/>
      <c r="WGY10" s="43"/>
      <c r="WGZ10" s="43"/>
      <c r="WHA10" s="43"/>
      <c r="WHB10" s="43"/>
      <c r="WHC10" s="43"/>
      <c r="WHD10" s="43"/>
      <c r="WHE10" s="43"/>
      <c r="WHF10" s="43"/>
      <c r="WHG10" s="43"/>
      <c r="WHH10" s="43"/>
      <c r="WHI10" s="43"/>
      <c r="WHJ10" s="43"/>
      <c r="WHK10" s="43"/>
      <c r="WHL10" s="43"/>
      <c r="WHM10" s="43"/>
      <c r="WHN10" s="43"/>
      <c r="WHO10" s="43"/>
      <c r="WHP10" s="43"/>
      <c r="WHQ10" s="43"/>
      <c r="WHR10" s="43"/>
      <c r="WHS10" s="43"/>
      <c r="WHT10" s="43"/>
      <c r="WHU10" s="43"/>
      <c r="WHV10" s="43"/>
      <c r="WHW10" s="43"/>
      <c r="WHX10" s="43"/>
      <c r="WHY10" s="43"/>
      <c r="WHZ10" s="43"/>
      <c r="WIA10" s="43"/>
      <c r="WIB10" s="43"/>
      <c r="WIC10" s="43"/>
      <c r="WID10" s="43"/>
      <c r="WIE10" s="43"/>
      <c r="WIF10" s="43"/>
      <c r="WIG10" s="43"/>
      <c r="WIH10" s="43"/>
      <c r="WII10" s="43"/>
      <c r="WIJ10" s="43"/>
      <c r="WIK10" s="43"/>
      <c r="WIL10" s="43"/>
      <c r="WIM10" s="43"/>
      <c r="WIN10" s="43"/>
      <c r="WIO10" s="43"/>
      <c r="WIP10" s="43"/>
      <c r="WIQ10" s="43"/>
      <c r="WIR10" s="43"/>
      <c r="WIS10" s="43"/>
      <c r="WIT10" s="43"/>
      <c r="WIU10" s="43"/>
      <c r="WIV10" s="43"/>
      <c r="WIW10" s="43"/>
      <c r="WIX10" s="43"/>
      <c r="WIY10" s="43"/>
      <c r="WIZ10" s="43"/>
      <c r="WJA10" s="43"/>
      <c r="WJB10" s="43"/>
      <c r="WJC10" s="43"/>
      <c r="WJD10" s="43"/>
      <c r="WJE10" s="43"/>
      <c r="WJF10" s="43"/>
      <c r="WJG10" s="43"/>
      <c r="WJH10" s="43"/>
      <c r="WJI10" s="43"/>
      <c r="WJJ10" s="43"/>
      <c r="WJK10" s="43"/>
      <c r="WJL10" s="43"/>
      <c r="WJM10" s="43"/>
      <c r="WJN10" s="43"/>
      <c r="WJO10" s="43"/>
      <c r="WJP10" s="43"/>
      <c r="WJQ10" s="43"/>
      <c r="WJR10" s="43"/>
      <c r="WJS10" s="43"/>
      <c r="WJT10" s="43"/>
      <c r="WJU10" s="43"/>
      <c r="WJV10" s="43"/>
      <c r="WJW10" s="43"/>
      <c r="WJX10" s="43"/>
      <c r="WJY10" s="43"/>
      <c r="WJZ10" s="43"/>
      <c r="WKA10" s="43"/>
      <c r="WKB10" s="43"/>
      <c r="WKC10" s="43"/>
      <c r="WKD10" s="43"/>
      <c r="WKE10" s="43"/>
      <c r="WKF10" s="43"/>
      <c r="WKG10" s="43"/>
      <c r="WKH10" s="43"/>
      <c r="WKI10" s="43"/>
      <c r="WKJ10" s="43"/>
      <c r="WKK10" s="43"/>
      <c r="WKL10" s="43"/>
      <c r="WKM10" s="43"/>
      <c r="WKN10" s="43"/>
      <c r="WKO10" s="43"/>
      <c r="WKP10" s="43"/>
      <c r="WKQ10" s="43"/>
      <c r="WKR10" s="43"/>
      <c r="WKS10" s="43"/>
      <c r="WKT10" s="43"/>
      <c r="WKU10" s="43"/>
      <c r="WKV10" s="43"/>
      <c r="WKW10" s="43"/>
      <c r="WKX10" s="43"/>
      <c r="WKY10" s="43"/>
      <c r="WKZ10" s="43"/>
      <c r="WLA10" s="43"/>
      <c r="WLB10" s="43"/>
      <c r="WLC10" s="43"/>
      <c r="WLD10" s="43"/>
      <c r="WLE10" s="43"/>
      <c r="WLF10" s="43"/>
      <c r="WLG10" s="43"/>
      <c r="WLH10" s="43"/>
      <c r="WLI10" s="43"/>
      <c r="WLJ10" s="43"/>
      <c r="WLK10" s="43"/>
      <c r="WLL10" s="43"/>
      <c r="WLM10" s="43"/>
      <c r="WLN10" s="43"/>
      <c r="WLO10" s="43"/>
      <c r="WLP10" s="43"/>
      <c r="WLQ10" s="43"/>
      <c r="WLR10" s="43"/>
      <c r="WLS10" s="43"/>
      <c r="WLT10" s="43"/>
      <c r="WLU10" s="43"/>
      <c r="WLV10" s="43"/>
      <c r="WLW10" s="43"/>
      <c r="WLX10" s="43"/>
      <c r="WLY10" s="43"/>
      <c r="WLZ10" s="43"/>
      <c r="WMA10" s="43"/>
      <c r="WMB10" s="43"/>
      <c r="WMC10" s="43"/>
      <c r="WMD10" s="43"/>
      <c r="WME10" s="43"/>
      <c r="WMF10" s="43"/>
      <c r="WMG10" s="43"/>
      <c r="WMH10" s="43"/>
      <c r="WMI10" s="43"/>
      <c r="WMJ10" s="43"/>
      <c r="WMK10" s="43"/>
      <c r="WML10" s="43"/>
      <c r="WMM10" s="43"/>
      <c r="WMN10" s="43"/>
      <c r="WMO10" s="43"/>
      <c r="WMP10" s="43"/>
      <c r="WMQ10" s="43"/>
      <c r="WMR10" s="43"/>
      <c r="WMS10" s="43"/>
      <c r="WMT10" s="43"/>
      <c r="WMU10" s="43"/>
      <c r="WMV10" s="43"/>
      <c r="WMW10" s="43"/>
      <c r="WMX10" s="43"/>
      <c r="WMY10" s="43"/>
      <c r="WMZ10" s="43"/>
      <c r="WNA10" s="43"/>
      <c r="WNB10" s="43"/>
      <c r="WNC10" s="43"/>
      <c r="WND10" s="43"/>
      <c r="WNE10" s="43"/>
      <c r="WNF10" s="43"/>
      <c r="WNG10" s="43"/>
      <c r="WNH10" s="43"/>
      <c r="WNI10" s="43"/>
      <c r="WNJ10" s="43"/>
      <c r="WNK10" s="43"/>
      <c r="WNL10" s="43"/>
      <c r="WNM10" s="43"/>
      <c r="WNN10" s="43"/>
      <c r="WNO10" s="43"/>
      <c r="WNP10" s="43"/>
      <c r="WNQ10" s="43"/>
      <c r="WNR10" s="43"/>
      <c r="WNS10" s="43"/>
      <c r="WNT10" s="43"/>
      <c r="WNU10" s="43"/>
      <c r="WNV10" s="43"/>
      <c r="WNW10" s="43"/>
      <c r="WNX10" s="43"/>
      <c r="WNY10" s="43"/>
      <c r="WNZ10" s="43"/>
      <c r="WOA10" s="43"/>
      <c r="WOB10" s="43"/>
      <c r="WOC10" s="43"/>
      <c r="WOD10" s="43"/>
      <c r="WOE10" s="43"/>
      <c r="WOF10" s="43"/>
      <c r="WOG10" s="43"/>
      <c r="WOH10" s="43"/>
      <c r="WOI10" s="43"/>
      <c r="WOJ10" s="43"/>
      <c r="WOK10" s="43"/>
      <c r="WOL10" s="43"/>
      <c r="WOM10" s="43"/>
      <c r="WON10" s="43"/>
      <c r="WOO10" s="43"/>
      <c r="WOP10" s="43"/>
      <c r="WOQ10" s="43"/>
      <c r="WOR10" s="43"/>
      <c r="WOS10" s="43"/>
      <c r="WOT10" s="43"/>
      <c r="WOU10" s="43"/>
      <c r="WOV10" s="43"/>
      <c r="WOW10" s="43"/>
      <c r="WOX10" s="43"/>
      <c r="WOY10" s="43"/>
      <c r="WOZ10" s="43"/>
      <c r="WPA10" s="43"/>
      <c r="WPB10" s="43"/>
      <c r="WPC10" s="43"/>
      <c r="WPD10" s="43"/>
      <c r="WPE10" s="43"/>
      <c r="WPF10" s="43"/>
      <c r="WPG10" s="43"/>
      <c r="WPH10" s="43"/>
      <c r="WPI10" s="43"/>
      <c r="WPJ10" s="43"/>
      <c r="WPK10" s="43"/>
      <c r="WPL10" s="43"/>
      <c r="WPM10" s="43"/>
      <c r="WPN10" s="43"/>
      <c r="WPO10" s="43"/>
      <c r="WPP10" s="43"/>
      <c r="WPQ10" s="43"/>
      <c r="WPR10" s="43"/>
      <c r="WPS10" s="43"/>
      <c r="WPT10" s="43"/>
      <c r="WPU10" s="43"/>
      <c r="WPV10" s="43"/>
      <c r="WPW10" s="43"/>
      <c r="WPX10" s="43"/>
      <c r="WPY10" s="43"/>
      <c r="WPZ10" s="43"/>
      <c r="WQA10" s="43"/>
      <c r="WQB10" s="43"/>
      <c r="WQC10" s="43"/>
      <c r="WQD10" s="43"/>
      <c r="WQE10" s="43"/>
      <c r="WQF10" s="43"/>
      <c r="WQG10" s="43"/>
      <c r="WQH10" s="43"/>
      <c r="WQI10" s="43"/>
      <c r="WQJ10" s="43"/>
      <c r="WQK10" s="43"/>
      <c r="WQL10" s="43"/>
      <c r="WQM10" s="43"/>
      <c r="WQN10" s="43"/>
      <c r="WQO10" s="43"/>
      <c r="WQP10" s="43"/>
      <c r="WQQ10" s="43"/>
      <c r="WQR10" s="43"/>
      <c r="WQS10" s="43"/>
      <c r="WQT10" s="43"/>
      <c r="WQU10" s="43"/>
      <c r="WQV10" s="43"/>
      <c r="WQW10" s="43"/>
      <c r="WQX10" s="43"/>
      <c r="WQY10" s="43"/>
      <c r="WQZ10" s="43"/>
      <c r="WRA10" s="43"/>
      <c r="WRB10" s="43"/>
      <c r="WRC10" s="43"/>
      <c r="WRD10" s="43"/>
      <c r="WRE10" s="43"/>
      <c r="WRF10" s="43"/>
      <c r="WRG10" s="43"/>
      <c r="WRH10" s="43"/>
      <c r="WRI10" s="43"/>
      <c r="WRJ10" s="43"/>
      <c r="WRK10" s="43"/>
      <c r="WRL10" s="43"/>
      <c r="WRM10" s="43"/>
      <c r="WRN10" s="43"/>
      <c r="WRO10" s="43"/>
      <c r="WRP10" s="43"/>
      <c r="WRQ10" s="43"/>
      <c r="WRR10" s="43"/>
      <c r="WRS10" s="43"/>
      <c r="WRT10" s="43"/>
      <c r="WRU10" s="43"/>
      <c r="WRV10" s="43"/>
      <c r="WRW10" s="43"/>
      <c r="WRX10" s="43"/>
      <c r="WRY10" s="43"/>
      <c r="WRZ10" s="43"/>
      <c r="WSA10" s="43"/>
      <c r="WSB10" s="43"/>
      <c r="WSC10" s="43"/>
      <c r="WSD10" s="43"/>
      <c r="WSE10" s="43"/>
      <c r="WSF10" s="43"/>
      <c r="WSG10" s="43"/>
      <c r="WSH10" s="43"/>
      <c r="WSI10" s="43"/>
      <c r="WSJ10" s="43"/>
      <c r="WSK10" s="43"/>
      <c r="WSL10" s="43"/>
      <c r="WSM10" s="43"/>
      <c r="WSN10" s="43"/>
      <c r="WSO10" s="43"/>
      <c r="WSP10" s="43"/>
      <c r="WSQ10" s="43"/>
      <c r="WSR10" s="43"/>
      <c r="WSS10" s="43"/>
      <c r="WST10" s="43"/>
      <c r="WSU10" s="43"/>
      <c r="WSV10" s="43"/>
      <c r="WSW10" s="43"/>
      <c r="WSX10" s="43"/>
      <c r="WSY10" s="43"/>
      <c r="WSZ10" s="43"/>
      <c r="WTA10" s="43"/>
      <c r="WTB10" s="43"/>
      <c r="WTC10" s="43"/>
      <c r="WTD10" s="43"/>
      <c r="WTE10" s="43"/>
      <c r="WTF10" s="43"/>
      <c r="WTG10" s="43"/>
      <c r="WTH10" s="43"/>
      <c r="WTI10" s="43"/>
      <c r="WTJ10" s="43"/>
      <c r="WTK10" s="43"/>
      <c r="WTL10" s="43"/>
      <c r="WTM10" s="43"/>
      <c r="WTN10" s="43"/>
      <c r="WTO10" s="43"/>
      <c r="WTP10" s="43"/>
      <c r="WTQ10" s="43"/>
      <c r="WTR10" s="43"/>
      <c r="WTS10" s="43"/>
      <c r="WTT10" s="43"/>
      <c r="WTU10" s="43"/>
      <c r="WTV10" s="43"/>
      <c r="WTW10" s="43"/>
      <c r="WTX10" s="43"/>
      <c r="WTY10" s="43"/>
      <c r="WTZ10" s="43"/>
      <c r="WUA10" s="43"/>
      <c r="WUB10" s="43"/>
      <c r="WUC10" s="43"/>
      <c r="WUD10" s="43"/>
      <c r="WUE10" s="43"/>
      <c r="WUF10" s="43"/>
      <c r="WUG10" s="43"/>
      <c r="WUH10" s="43"/>
      <c r="WUI10" s="43"/>
      <c r="WUJ10" s="43"/>
      <c r="WUK10" s="43"/>
      <c r="WUL10" s="43"/>
      <c r="WUM10" s="43"/>
      <c r="WUN10" s="43"/>
      <c r="WUO10" s="43"/>
      <c r="WUP10" s="43"/>
      <c r="WUQ10" s="43"/>
      <c r="WUR10" s="43"/>
      <c r="WUS10" s="43"/>
      <c r="WUT10" s="43"/>
      <c r="WUU10" s="43"/>
      <c r="WUV10" s="43"/>
      <c r="WUW10" s="43"/>
      <c r="WUX10" s="43"/>
      <c r="WUY10" s="43"/>
      <c r="WUZ10" s="43"/>
      <c r="WVA10" s="43"/>
      <c r="WVB10" s="43"/>
      <c r="WVC10" s="43"/>
      <c r="WVD10" s="43"/>
      <c r="WVE10" s="43"/>
      <c r="WVF10" s="43"/>
      <c r="WVG10" s="43"/>
      <c r="WVH10" s="43"/>
      <c r="WVI10" s="43"/>
      <c r="WVJ10" s="43"/>
      <c r="WVK10" s="43"/>
      <c r="WVL10" s="43"/>
      <c r="WVM10" s="43"/>
      <c r="WVN10" s="43"/>
      <c r="WVO10" s="43"/>
      <c r="WVP10" s="43"/>
      <c r="WVQ10" s="43"/>
      <c r="WVR10" s="43"/>
      <c r="WVS10" s="43"/>
      <c r="WVT10" s="43"/>
      <c r="WVU10" s="43"/>
      <c r="WVV10" s="43"/>
      <c r="WVW10" s="43"/>
      <c r="WVX10" s="43"/>
      <c r="WVY10" s="43"/>
      <c r="WVZ10" s="43"/>
      <c r="WWA10" s="43"/>
      <c r="WWB10" s="43"/>
      <c r="WWC10" s="43"/>
      <c r="WWD10" s="43"/>
      <c r="WWE10" s="43"/>
      <c r="WWF10" s="43"/>
      <c r="WWG10" s="43"/>
      <c r="WWH10" s="43"/>
      <c r="WWI10" s="43"/>
      <c r="WWJ10" s="43"/>
      <c r="WWK10" s="43"/>
      <c r="WWL10" s="43"/>
      <c r="WWM10" s="43"/>
      <c r="WWN10" s="43"/>
      <c r="WWO10" s="43"/>
      <c r="WWP10" s="43"/>
      <c r="WWQ10" s="43"/>
      <c r="WWR10" s="43"/>
      <c r="WWS10" s="43"/>
      <c r="WWT10" s="43"/>
      <c r="WWU10" s="43"/>
      <c r="WWV10" s="43"/>
      <c r="WWW10" s="43"/>
      <c r="WWX10" s="43"/>
      <c r="WWY10" s="43"/>
      <c r="WWZ10" s="43"/>
      <c r="WXA10" s="43"/>
      <c r="WXB10" s="43"/>
      <c r="WXC10" s="43"/>
      <c r="WXD10" s="43"/>
      <c r="WXE10" s="43"/>
      <c r="WXF10" s="43"/>
      <c r="WXG10" s="43"/>
      <c r="WXH10" s="43"/>
      <c r="WXI10" s="43"/>
      <c r="WXJ10" s="43"/>
      <c r="WXK10" s="43"/>
      <c r="WXL10" s="43"/>
      <c r="WXM10" s="43"/>
      <c r="WXN10" s="43"/>
      <c r="WXO10" s="43"/>
      <c r="WXP10" s="43"/>
      <c r="WXQ10" s="43"/>
      <c r="WXR10" s="43"/>
      <c r="WXS10" s="43"/>
      <c r="WXT10" s="43"/>
      <c r="WXU10" s="43"/>
      <c r="WXV10" s="43"/>
      <c r="WXW10" s="43"/>
      <c r="WXX10" s="43"/>
      <c r="WXY10" s="43"/>
      <c r="WXZ10" s="43"/>
      <c r="WYA10" s="43"/>
      <c r="WYB10" s="43"/>
      <c r="WYC10" s="43"/>
      <c r="WYD10" s="43"/>
      <c r="WYE10" s="43"/>
      <c r="WYF10" s="43"/>
      <c r="WYG10" s="43"/>
      <c r="WYH10" s="43"/>
      <c r="WYI10" s="43"/>
      <c r="WYJ10" s="43"/>
      <c r="WYK10" s="43"/>
      <c r="WYL10" s="43"/>
      <c r="WYM10" s="43"/>
      <c r="WYN10" s="43"/>
      <c r="WYO10" s="43"/>
      <c r="WYP10" s="43"/>
      <c r="WYQ10" s="43"/>
      <c r="WYR10" s="43"/>
      <c r="WYS10" s="43"/>
      <c r="WYT10" s="43"/>
      <c r="WYU10" s="43"/>
      <c r="WYV10" s="43"/>
      <c r="WYW10" s="43"/>
      <c r="WYX10" s="43"/>
      <c r="WYY10" s="43"/>
      <c r="WYZ10" s="43"/>
      <c r="WZA10" s="43"/>
      <c r="WZB10" s="43"/>
      <c r="WZC10" s="43"/>
      <c r="WZD10" s="43"/>
      <c r="WZE10" s="43"/>
      <c r="WZF10" s="43"/>
      <c r="WZG10" s="43"/>
      <c r="WZH10" s="43"/>
      <c r="WZI10" s="43"/>
      <c r="WZJ10" s="43"/>
      <c r="WZK10" s="43"/>
      <c r="WZL10" s="43"/>
      <c r="WZM10" s="43"/>
      <c r="WZN10" s="43"/>
      <c r="WZO10" s="43"/>
      <c r="WZP10" s="43"/>
      <c r="WZQ10" s="43"/>
      <c r="WZR10" s="43"/>
      <c r="WZS10" s="43"/>
      <c r="WZT10" s="43"/>
      <c r="WZU10" s="43"/>
      <c r="WZV10" s="43"/>
      <c r="WZW10" s="43"/>
      <c r="WZX10" s="43"/>
      <c r="WZY10" s="43"/>
      <c r="WZZ10" s="43"/>
      <c r="XAA10" s="43"/>
      <c r="XAB10" s="43"/>
      <c r="XAC10" s="43"/>
      <c r="XAD10" s="43"/>
      <c r="XAE10" s="43"/>
      <c r="XAF10" s="43"/>
      <c r="XAG10" s="43"/>
      <c r="XAH10" s="43"/>
      <c r="XAI10" s="43"/>
      <c r="XAJ10" s="43"/>
      <c r="XAK10" s="43"/>
      <c r="XAL10" s="43"/>
      <c r="XAM10" s="43"/>
      <c r="XAN10" s="43"/>
      <c r="XAO10" s="43"/>
      <c r="XAP10" s="43"/>
      <c r="XAQ10" s="43"/>
      <c r="XAR10" s="43"/>
      <c r="XAS10" s="43"/>
      <c r="XAT10" s="43"/>
      <c r="XAU10" s="43"/>
      <c r="XAV10" s="43"/>
      <c r="XAW10" s="43"/>
      <c r="XAX10" s="43"/>
      <c r="XAY10" s="43"/>
      <c r="XAZ10" s="43"/>
      <c r="XBA10" s="43"/>
      <c r="XBB10" s="43"/>
      <c r="XBC10" s="43"/>
      <c r="XBD10" s="43"/>
      <c r="XBE10" s="43"/>
      <c r="XBF10" s="43"/>
      <c r="XBG10" s="43"/>
      <c r="XBH10" s="43"/>
      <c r="XBI10" s="43"/>
      <c r="XBJ10" s="43"/>
      <c r="XBK10" s="43"/>
      <c r="XBL10" s="43"/>
      <c r="XBM10" s="43"/>
      <c r="XBN10" s="43"/>
      <c r="XBO10" s="43"/>
      <c r="XBP10" s="43"/>
      <c r="XBQ10" s="43"/>
      <c r="XBR10" s="43"/>
      <c r="XBS10" s="43"/>
      <c r="XBT10" s="43"/>
      <c r="XBU10" s="43"/>
      <c r="XBV10" s="43"/>
      <c r="XBW10" s="43"/>
      <c r="XBX10" s="43"/>
      <c r="XBY10" s="43"/>
      <c r="XBZ10" s="43"/>
      <c r="XCA10" s="43"/>
      <c r="XCB10" s="43"/>
      <c r="XCC10" s="43"/>
      <c r="XCD10" s="43"/>
      <c r="XCE10" s="43"/>
      <c r="XCF10" s="43"/>
      <c r="XCG10" s="43"/>
      <c r="XCH10" s="43"/>
      <c r="XCI10" s="43"/>
      <c r="XCJ10" s="43"/>
      <c r="XCK10" s="43"/>
      <c r="XCL10" s="43"/>
      <c r="XCM10" s="43"/>
      <c r="XCN10" s="43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  <c r="XDT10" s="43"/>
      <c r="XDU10" s="43"/>
      <c r="XDV10" s="43"/>
      <c r="XDW10" s="43"/>
      <c r="XDX10" s="43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</row>
    <row r="11" spans="1:16371" s="25" customFormat="1" ht="24.75" customHeight="1">
      <c r="A11" s="40"/>
      <c r="B11" s="40"/>
      <c r="C11" s="40"/>
      <c r="D11" s="40"/>
      <c r="E11" s="43"/>
      <c r="F11" s="43"/>
      <c r="G11" s="42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</row>
    <row r="12" spans="1:16371" s="25" customFormat="1" ht="24.75" customHeight="1">
      <c r="A12" s="40"/>
      <c r="B12" s="40"/>
      <c r="C12" s="40"/>
      <c r="D12" s="40"/>
      <c r="E12" s="43"/>
      <c r="F12" s="43"/>
      <c r="G12" s="45"/>
      <c r="H12" s="45"/>
      <c r="I12" s="45"/>
      <c r="J12" s="45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</row>
    <row r="13" spans="1:16371" s="25" customFormat="1" ht="24.75" customHeight="1">
      <c r="A13" s="40"/>
      <c r="B13" s="40"/>
      <c r="C13" s="40"/>
      <c r="D13" s="40"/>
      <c r="E13" s="43"/>
      <c r="F13" s="43"/>
      <c r="G13" s="42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</row>
    <row r="14" spans="1:16371" s="25" customFormat="1" ht="24.75" customHeight="1">
      <c r="A14" s="40"/>
      <c r="B14" s="40"/>
      <c r="C14" s="40"/>
      <c r="D14" s="40"/>
      <c r="E14" s="43"/>
      <c r="F14" s="43"/>
      <c r="G14" s="42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</row>
    <row r="15" spans="1:16371" s="25" customFormat="1" ht="24.75" customHeight="1">
      <c r="A15" s="40"/>
      <c r="B15" s="40"/>
      <c r="C15" s="40"/>
      <c r="D15" s="40"/>
      <c r="E15" s="43"/>
      <c r="F15" s="43"/>
      <c r="G15" s="42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</row>
    <row r="16" spans="1:16371" ht="24.75" customHeight="1"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</row>
    <row r="17" spans="1:10" customFormat="1" ht="24.75" customHeight="1">
      <c r="A17" s="24"/>
      <c r="B17" s="24"/>
      <c r="C17" s="24"/>
      <c r="D17" s="24"/>
      <c r="E17" s="23"/>
      <c r="F17" s="23"/>
      <c r="G17" s="26"/>
      <c r="H17" s="26"/>
      <c r="I17" s="23"/>
      <c r="J17" s="23"/>
    </row>
    <row r="18" spans="1:10" customFormat="1" ht="24.75" customHeight="1">
      <c r="A18" s="24"/>
      <c r="B18" s="24"/>
      <c r="C18" s="24"/>
      <c r="D18" s="24"/>
      <c r="E18" s="23"/>
      <c r="F18" s="23"/>
      <c r="G18" s="26"/>
      <c r="H18" s="26"/>
      <c r="I18" s="23"/>
      <c r="J18" s="23"/>
    </row>
    <row r="19" spans="1:10" customFormat="1" ht="24.75" customHeight="1">
      <c r="A19" s="24"/>
      <c r="B19" s="24"/>
      <c r="C19" s="24"/>
      <c r="D19" s="24"/>
      <c r="E19" s="23"/>
      <c r="F19" s="23"/>
      <c r="G19" s="26"/>
      <c r="H19" s="26"/>
      <c r="I19" s="23"/>
      <c r="J19" s="23"/>
    </row>
    <row r="20" spans="1:10" customFormat="1" ht="24.75" customHeight="1">
      <c r="A20" s="24"/>
      <c r="B20" s="24"/>
      <c r="C20" s="24"/>
      <c r="D20" s="24"/>
      <c r="E20" s="23"/>
      <c r="F20" s="23"/>
      <c r="G20" s="26"/>
      <c r="H20" s="26"/>
      <c r="I20" s="23"/>
      <c r="J20" s="23"/>
    </row>
    <row r="21" spans="1:10" customFormat="1" ht="24.75" customHeight="1">
      <c r="A21" s="24"/>
      <c r="B21" s="24"/>
      <c r="C21" s="24"/>
      <c r="D21" s="24"/>
      <c r="E21" s="23"/>
      <c r="F21" s="23"/>
      <c r="G21" s="26"/>
      <c r="H21" s="26"/>
      <c r="I21" s="23"/>
      <c r="J21" s="23"/>
    </row>
    <row r="22" spans="1:10" customFormat="1" ht="24.75" customHeight="1">
      <c r="A22" s="24"/>
      <c r="B22" s="24"/>
      <c r="C22" s="24"/>
      <c r="D22" s="24"/>
      <c r="E22" s="23"/>
      <c r="F22" s="23"/>
      <c r="G22" s="26"/>
      <c r="H22" s="26"/>
      <c r="I22" s="23"/>
      <c r="J22" s="23"/>
    </row>
    <row r="23" spans="1:10" customFormat="1" ht="24.75" customHeight="1">
      <c r="A23" s="24"/>
      <c r="B23" s="24"/>
      <c r="C23" s="24"/>
      <c r="D23" s="24"/>
      <c r="E23" s="23"/>
      <c r="F23" s="23"/>
      <c r="G23" s="26"/>
      <c r="H23" s="26"/>
      <c r="I23" s="23"/>
      <c r="J23" s="23"/>
    </row>
    <row r="24" spans="1:10" customFormat="1" ht="24.75" customHeight="1">
      <c r="A24" s="24"/>
      <c r="B24" s="24"/>
      <c r="C24" s="24"/>
      <c r="D24" s="24"/>
      <c r="E24" s="23"/>
      <c r="F24" s="23"/>
      <c r="G24" s="26"/>
      <c r="H24" s="26"/>
      <c r="I24" s="23"/>
      <c r="J24" s="23"/>
    </row>
    <row r="25" spans="1:10" customFormat="1" ht="24.75" customHeight="1">
      <c r="A25" s="24"/>
      <c r="B25" s="24"/>
      <c r="C25" s="24"/>
      <c r="D25" s="24"/>
      <c r="E25" s="23"/>
      <c r="F25" s="23"/>
      <c r="G25" s="26"/>
      <c r="H25" s="26"/>
      <c r="I25" s="23"/>
      <c r="J25" s="23"/>
    </row>
    <row r="26" spans="1:10" customFormat="1" ht="24.75" customHeight="1">
      <c r="A26" s="24"/>
      <c r="B26" s="24"/>
      <c r="C26" s="24"/>
      <c r="D26" s="24"/>
      <c r="E26" s="23"/>
      <c r="F26" s="23"/>
      <c r="G26" s="26"/>
      <c r="H26" s="26"/>
      <c r="I26" s="23"/>
      <c r="J26" s="23"/>
    </row>
    <row r="27" spans="1:10" customFormat="1" ht="24.75" customHeight="1">
      <c r="A27" s="24"/>
      <c r="B27" s="24"/>
      <c r="C27" s="24"/>
      <c r="D27" s="24"/>
      <c r="E27" s="23"/>
      <c r="F27" s="23"/>
      <c r="G27" s="26"/>
      <c r="H27" s="26"/>
      <c r="I27" s="23"/>
      <c r="J27" s="23"/>
    </row>
    <row r="28" spans="1:10" customFormat="1" ht="24.75" customHeight="1">
      <c r="A28" s="24"/>
      <c r="B28" s="24"/>
      <c r="C28" s="24"/>
      <c r="D28" s="24"/>
      <c r="E28" s="23"/>
      <c r="F28" s="23"/>
      <c r="G28" s="26"/>
      <c r="H28" s="26"/>
      <c r="I28" s="23"/>
      <c r="J28" s="23"/>
    </row>
    <row r="29" spans="1:10" customFormat="1" ht="24.75" customHeight="1">
      <c r="A29" s="24"/>
      <c r="B29" s="24"/>
      <c r="C29" s="24"/>
      <c r="D29" s="24"/>
      <c r="E29" s="23"/>
      <c r="F29" s="23"/>
      <c r="G29" s="26"/>
      <c r="H29" s="26"/>
      <c r="I29" s="23"/>
      <c r="J29" s="23"/>
    </row>
    <row r="30" spans="1:10" customFormat="1" ht="24.75" customHeight="1">
      <c r="A30" s="24"/>
      <c r="B30" s="24"/>
      <c r="C30" s="24"/>
      <c r="D30" s="24"/>
      <c r="E30" s="23"/>
      <c r="F30" s="23"/>
      <c r="G30" s="26"/>
      <c r="H30" s="26"/>
      <c r="I30" s="23"/>
      <c r="J30" s="23"/>
    </row>
    <row r="31" spans="1:10" customFormat="1" ht="24.75" customHeight="1">
      <c r="A31" s="24"/>
      <c r="B31" s="24"/>
      <c r="C31" s="24"/>
      <c r="D31" s="24"/>
      <c r="E31" s="23"/>
      <c r="F31" s="23"/>
      <c r="G31" s="26"/>
      <c r="H31" s="26"/>
      <c r="I31" s="23"/>
      <c r="J31" s="23"/>
    </row>
  </sheetData>
  <mergeCells count="8">
    <mergeCell ref="A1:J1"/>
    <mergeCell ref="D3:F3"/>
    <mergeCell ref="G3:I3"/>
    <mergeCell ref="A8:B8"/>
    <mergeCell ref="A3:A4"/>
    <mergeCell ref="B3:B4"/>
    <mergeCell ref="C3:C4"/>
    <mergeCell ref="J3:J4"/>
  </mergeCells>
  <phoneticPr fontId="22" type="noConversion"/>
  <pageMargins left="0.75" right="0.75" top="1" bottom="1" header="0.5" footer="0.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tabSelected="1" view="pageBreakPreview" zoomScale="85" zoomScaleNormal="100" workbookViewId="0">
      <selection activeCell="K19" sqref="K19"/>
    </sheetView>
  </sheetViews>
  <sheetFormatPr defaultColWidth="9" defaultRowHeight="24.75" customHeight="1"/>
  <cols>
    <col min="1" max="1" width="8" style="3" customWidth="1"/>
    <col min="2" max="2" width="27" style="4" customWidth="1"/>
    <col min="3" max="3" width="4.21875" style="2" customWidth="1"/>
    <col min="4" max="4" width="12.77734375" style="3" customWidth="1"/>
    <col min="5" max="5" width="9.88671875" style="3" customWidth="1"/>
    <col min="6" max="6" width="8.88671875" style="3" customWidth="1"/>
    <col min="7" max="7" width="12.109375" style="4" customWidth="1"/>
    <col min="8" max="8" width="11.6640625" style="5" customWidth="1"/>
    <col min="9" max="9" width="12.109375" style="5"/>
    <col min="10" max="16384" width="9" style="2"/>
  </cols>
  <sheetData>
    <row r="1" spans="1:9" ht="28.05" customHeight="1">
      <c r="A1" s="51" t="s">
        <v>24</v>
      </c>
      <c r="B1" s="51"/>
      <c r="C1" s="51"/>
      <c r="D1" s="51"/>
      <c r="E1" s="51"/>
      <c r="F1" s="51"/>
      <c r="G1" s="51"/>
    </row>
    <row r="2" spans="1:9" ht="25.8">
      <c r="A2" s="55" t="s">
        <v>150</v>
      </c>
      <c r="B2" s="52"/>
      <c r="C2" s="52"/>
      <c r="D2" s="1"/>
      <c r="E2" s="1"/>
      <c r="F2" s="1"/>
      <c r="G2" s="3" t="s">
        <v>18</v>
      </c>
    </row>
    <row r="3" spans="1:9" s="3" customFormat="1" ht="24.75" customHeight="1">
      <c r="A3" s="6" t="s">
        <v>2</v>
      </c>
      <c r="B3" s="7" t="s">
        <v>19</v>
      </c>
      <c r="C3" s="6" t="s">
        <v>8</v>
      </c>
      <c r="D3" s="6" t="s">
        <v>9</v>
      </c>
      <c r="E3" s="6" t="s">
        <v>20</v>
      </c>
      <c r="F3" s="6" t="s">
        <v>7</v>
      </c>
      <c r="G3" s="8" t="s">
        <v>21</v>
      </c>
      <c r="H3" s="9"/>
      <c r="I3" s="9"/>
    </row>
    <row r="4" spans="1:9" ht="13.95" customHeight="1">
      <c r="A4" s="10" t="s">
        <v>25</v>
      </c>
      <c r="B4" s="11" t="s">
        <v>26</v>
      </c>
      <c r="C4" s="10">
        <v>1</v>
      </c>
      <c r="D4" s="12">
        <v>9800</v>
      </c>
      <c r="E4" s="12">
        <v>294</v>
      </c>
      <c r="F4" s="13">
        <v>30</v>
      </c>
      <c r="G4" s="14" t="s">
        <v>27</v>
      </c>
      <c r="H4" s="15"/>
    </row>
    <row r="5" spans="1:9" ht="13.95" customHeight="1">
      <c r="A5" s="10" t="s">
        <v>28</v>
      </c>
      <c r="B5" s="11" t="s">
        <v>29</v>
      </c>
      <c r="C5" s="10">
        <v>1</v>
      </c>
      <c r="D5" s="12">
        <v>8000</v>
      </c>
      <c r="E5" s="12">
        <v>240</v>
      </c>
      <c r="F5" s="13">
        <v>0</v>
      </c>
      <c r="G5" s="14" t="s">
        <v>27</v>
      </c>
      <c r="H5" s="15"/>
    </row>
    <row r="6" spans="1:9" ht="13.95" customHeight="1">
      <c r="A6" s="10" t="s">
        <v>30</v>
      </c>
      <c r="B6" s="11" t="s">
        <v>31</v>
      </c>
      <c r="C6" s="10">
        <v>1</v>
      </c>
      <c r="D6" s="12">
        <v>40000</v>
      </c>
      <c r="E6" s="12">
        <v>1200</v>
      </c>
      <c r="F6" s="13">
        <v>0</v>
      </c>
      <c r="G6" s="14" t="s">
        <v>27</v>
      </c>
      <c r="H6" s="15"/>
    </row>
    <row r="7" spans="1:9" ht="13.95" customHeight="1">
      <c r="A7" s="10" t="s">
        <v>32</v>
      </c>
      <c r="B7" s="11" t="s">
        <v>33</v>
      </c>
      <c r="C7" s="10">
        <v>1</v>
      </c>
      <c r="D7" s="12">
        <v>5380</v>
      </c>
      <c r="E7" s="12">
        <v>161.4</v>
      </c>
      <c r="F7" s="13">
        <v>0</v>
      </c>
      <c r="G7" s="14" t="s">
        <v>27</v>
      </c>
      <c r="H7" s="15"/>
    </row>
    <row r="8" spans="1:9" ht="13.95" customHeight="1">
      <c r="A8" s="10" t="s">
        <v>34</v>
      </c>
      <c r="B8" s="11" t="s">
        <v>35</v>
      </c>
      <c r="C8" s="10">
        <v>1</v>
      </c>
      <c r="D8" s="12">
        <v>24271.84</v>
      </c>
      <c r="E8" s="12">
        <v>728.16</v>
      </c>
      <c r="F8" s="13">
        <v>0</v>
      </c>
      <c r="G8" s="14" t="s">
        <v>27</v>
      </c>
      <c r="H8" s="15"/>
    </row>
    <row r="9" spans="1:9" ht="13.95" customHeight="1">
      <c r="A9" s="10" t="s">
        <v>36</v>
      </c>
      <c r="B9" s="11" t="s">
        <v>37</v>
      </c>
      <c r="C9" s="10">
        <v>1</v>
      </c>
      <c r="D9" s="12">
        <v>2399</v>
      </c>
      <c r="E9" s="12">
        <v>71.97</v>
      </c>
      <c r="F9" s="13">
        <v>80</v>
      </c>
      <c r="G9" s="14" t="s">
        <v>27</v>
      </c>
      <c r="H9" s="15"/>
    </row>
    <row r="10" spans="1:9" ht="13.95" customHeight="1">
      <c r="A10" s="10" t="s">
        <v>38</v>
      </c>
      <c r="B10" s="11" t="s">
        <v>37</v>
      </c>
      <c r="C10" s="10">
        <v>1</v>
      </c>
      <c r="D10" s="12">
        <v>2399</v>
      </c>
      <c r="E10" s="12">
        <v>71.97</v>
      </c>
      <c r="F10" s="13">
        <v>80</v>
      </c>
      <c r="G10" s="14" t="s">
        <v>27</v>
      </c>
      <c r="H10" s="15"/>
    </row>
    <row r="11" spans="1:9" ht="13.95" customHeight="1">
      <c r="A11" s="10" t="s">
        <v>39</v>
      </c>
      <c r="B11" s="11" t="s">
        <v>37</v>
      </c>
      <c r="C11" s="10">
        <v>1</v>
      </c>
      <c r="D11" s="12">
        <v>2050.4299999999998</v>
      </c>
      <c r="E11" s="12">
        <v>61.51</v>
      </c>
      <c r="F11" s="13">
        <v>80</v>
      </c>
      <c r="G11" s="14" t="s">
        <v>27</v>
      </c>
      <c r="H11" s="15"/>
    </row>
    <row r="12" spans="1:9" ht="13.95" customHeight="1">
      <c r="A12" s="10" t="s">
        <v>40</v>
      </c>
      <c r="B12" s="11" t="s">
        <v>22</v>
      </c>
      <c r="C12" s="10">
        <v>1</v>
      </c>
      <c r="D12" s="12">
        <v>1880.34</v>
      </c>
      <c r="E12" s="12">
        <v>56.41</v>
      </c>
      <c r="F12" s="13">
        <v>30</v>
      </c>
      <c r="G12" s="14" t="s">
        <v>27</v>
      </c>
      <c r="H12" s="15"/>
    </row>
    <row r="13" spans="1:9" ht="13.95" customHeight="1">
      <c r="A13" s="10" t="s">
        <v>41</v>
      </c>
      <c r="B13" s="11" t="s">
        <v>22</v>
      </c>
      <c r="C13" s="10">
        <v>1</v>
      </c>
      <c r="D13" s="12">
        <v>1174.8</v>
      </c>
      <c r="E13" s="12">
        <v>35.24</v>
      </c>
      <c r="F13" s="13">
        <v>30</v>
      </c>
      <c r="G13" s="14" t="s">
        <v>27</v>
      </c>
      <c r="H13" s="15"/>
    </row>
    <row r="14" spans="1:9" ht="13.95" customHeight="1">
      <c r="A14" s="10" t="s">
        <v>42</v>
      </c>
      <c r="B14" s="11" t="s">
        <v>22</v>
      </c>
      <c r="C14" s="10">
        <v>1</v>
      </c>
      <c r="D14" s="12">
        <v>1174.8</v>
      </c>
      <c r="E14" s="12">
        <v>35.24</v>
      </c>
      <c r="F14" s="13">
        <v>30</v>
      </c>
      <c r="G14" s="14" t="s">
        <v>27</v>
      </c>
      <c r="H14" s="15"/>
    </row>
    <row r="15" spans="1:9" ht="13.95" customHeight="1">
      <c r="A15" s="10" t="s">
        <v>43</v>
      </c>
      <c r="B15" s="11" t="s">
        <v>23</v>
      </c>
      <c r="C15" s="10">
        <v>1</v>
      </c>
      <c r="D15" s="12">
        <v>2692.31</v>
      </c>
      <c r="E15" s="12">
        <v>80.77</v>
      </c>
      <c r="F15" s="13">
        <v>30</v>
      </c>
      <c r="G15" s="14" t="s">
        <v>27</v>
      </c>
      <c r="H15" s="15"/>
    </row>
    <row r="16" spans="1:9" ht="13.95" customHeight="1">
      <c r="A16" s="10" t="s">
        <v>44</v>
      </c>
      <c r="B16" s="11" t="s">
        <v>45</v>
      </c>
      <c r="C16" s="10">
        <v>1</v>
      </c>
      <c r="D16" s="12">
        <v>2808.73</v>
      </c>
      <c r="E16" s="12">
        <v>84.26</v>
      </c>
      <c r="F16" s="13">
        <v>30</v>
      </c>
      <c r="G16" s="14" t="s">
        <v>27</v>
      </c>
      <c r="H16" s="15"/>
    </row>
    <row r="17" spans="1:8" ht="13.95" customHeight="1">
      <c r="A17" s="10" t="s">
        <v>46</v>
      </c>
      <c r="B17" s="11" t="s">
        <v>45</v>
      </c>
      <c r="C17" s="10">
        <v>1</v>
      </c>
      <c r="D17" s="12">
        <v>2808.73</v>
      </c>
      <c r="E17" s="12">
        <v>84.26</v>
      </c>
      <c r="F17" s="13">
        <v>30</v>
      </c>
      <c r="G17" s="14" t="s">
        <v>27</v>
      </c>
      <c r="H17" s="15"/>
    </row>
    <row r="18" spans="1:8" ht="13.95" customHeight="1">
      <c r="A18" s="10" t="s">
        <v>47</v>
      </c>
      <c r="B18" s="11" t="s">
        <v>45</v>
      </c>
      <c r="C18" s="10">
        <v>1</v>
      </c>
      <c r="D18" s="12">
        <v>2975</v>
      </c>
      <c r="E18" s="12">
        <v>89.25</v>
      </c>
      <c r="F18" s="13">
        <v>30</v>
      </c>
      <c r="G18" s="14" t="s">
        <v>27</v>
      </c>
      <c r="H18" s="15"/>
    </row>
    <row r="19" spans="1:8" ht="13.95" customHeight="1">
      <c r="A19" s="10" t="s">
        <v>48</v>
      </c>
      <c r="B19" s="11" t="s">
        <v>45</v>
      </c>
      <c r="C19" s="10">
        <v>1</v>
      </c>
      <c r="D19" s="12">
        <v>2975</v>
      </c>
      <c r="E19" s="12">
        <v>89.25</v>
      </c>
      <c r="F19" s="13">
        <v>30</v>
      </c>
      <c r="G19" s="14" t="s">
        <v>27</v>
      </c>
      <c r="H19" s="15"/>
    </row>
    <row r="20" spans="1:8" ht="13.95" customHeight="1">
      <c r="A20" s="10" t="s">
        <v>49</v>
      </c>
      <c r="B20" s="11" t="s">
        <v>45</v>
      </c>
      <c r="C20" s="10">
        <v>1</v>
      </c>
      <c r="D20" s="12">
        <v>2975</v>
      </c>
      <c r="E20" s="12">
        <v>89.25</v>
      </c>
      <c r="F20" s="13">
        <v>30</v>
      </c>
      <c r="G20" s="14" t="s">
        <v>27</v>
      </c>
      <c r="H20" s="15"/>
    </row>
    <row r="21" spans="1:8" ht="13.95" customHeight="1">
      <c r="A21" s="10" t="s">
        <v>50</v>
      </c>
      <c r="B21" s="11" t="s">
        <v>51</v>
      </c>
      <c r="C21" s="10">
        <v>1</v>
      </c>
      <c r="D21" s="12">
        <v>4145.3</v>
      </c>
      <c r="E21" s="12">
        <v>124.36</v>
      </c>
      <c r="F21" s="13">
        <v>20</v>
      </c>
      <c r="G21" s="14" t="s">
        <v>27</v>
      </c>
      <c r="H21" s="15"/>
    </row>
    <row r="22" spans="1:8" ht="13.95" customHeight="1">
      <c r="A22" s="10" t="s">
        <v>52</v>
      </c>
      <c r="B22" s="11" t="s">
        <v>53</v>
      </c>
      <c r="C22" s="10">
        <v>1</v>
      </c>
      <c r="D22" s="12">
        <v>4100</v>
      </c>
      <c r="E22" s="12">
        <v>123</v>
      </c>
      <c r="F22" s="13">
        <v>250</v>
      </c>
      <c r="G22" s="14" t="s">
        <v>27</v>
      </c>
      <c r="H22" s="15"/>
    </row>
    <row r="23" spans="1:8" ht="13.95" customHeight="1">
      <c r="A23" s="10" t="s">
        <v>54</v>
      </c>
      <c r="B23" s="11" t="s">
        <v>53</v>
      </c>
      <c r="C23" s="10">
        <v>1</v>
      </c>
      <c r="D23" s="12">
        <v>4100</v>
      </c>
      <c r="E23" s="12">
        <v>123</v>
      </c>
      <c r="F23" s="13">
        <v>250</v>
      </c>
      <c r="G23" s="14" t="s">
        <v>27</v>
      </c>
      <c r="H23" s="15"/>
    </row>
    <row r="24" spans="1:8" ht="13.95" customHeight="1">
      <c r="A24" s="10" t="s">
        <v>55</v>
      </c>
      <c r="B24" s="11" t="s">
        <v>56</v>
      </c>
      <c r="C24" s="10">
        <v>1</v>
      </c>
      <c r="D24" s="12">
        <v>2470</v>
      </c>
      <c r="E24" s="12">
        <v>74.099999999999994</v>
      </c>
      <c r="F24" s="13">
        <v>100</v>
      </c>
      <c r="G24" s="14" t="s">
        <v>27</v>
      </c>
      <c r="H24" s="15"/>
    </row>
    <row r="25" spans="1:8" ht="13.95" customHeight="1">
      <c r="A25" s="10" t="s">
        <v>57</v>
      </c>
      <c r="B25" s="11" t="s">
        <v>56</v>
      </c>
      <c r="C25" s="10">
        <v>1</v>
      </c>
      <c r="D25" s="12">
        <v>2470</v>
      </c>
      <c r="E25" s="12">
        <v>74.099999999999994</v>
      </c>
      <c r="F25" s="13">
        <v>100</v>
      </c>
      <c r="G25" s="14" t="s">
        <v>27</v>
      </c>
      <c r="H25" s="15"/>
    </row>
    <row r="26" spans="1:8" ht="13.95" customHeight="1">
      <c r="A26" s="10" t="s">
        <v>58</v>
      </c>
      <c r="B26" s="11" t="s">
        <v>59</v>
      </c>
      <c r="C26" s="10">
        <v>1</v>
      </c>
      <c r="D26" s="12">
        <v>59220.38</v>
      </c>
      <c r="E26" s="12">
        <v>1776.61</v>
      </c>
      <c r="F26" s="13">
        <v>600</v>
      </c>
      <c r="G26" s="14" t="s">
        <v>27</v>
      </c>
      <c r="H26" s="15"/>
    </row>
    <row r="27" spans="1:8" ht="13.95" customHeight="1">
      <c r="A27" s="10" t="s">
        <v>60</v>
      </c>
      <c r="B27" s="11" t="s">
        <v>61</v>
      </c>
      <c r="C27" s="10">
        <v>1</v>
      </c>
      <c r="D27" s="12">
        <v>5982.91</v>
      </c>
      <c r="E27" s="12">
        <v>179.49</v>
      </c>
      <c r="F27" s="13">
        <v>0</v>
      </c>
      <c r="G27" s="14" t="s">
        <v>27</v>
      </c>
      <c r="H27" s="15"/>
    </row>
    <row r="28" spans="1:8" ht="13.95" customHeight="1">
      <c r="A28" s="10" t="s">
        <v>62</v>
      </c>
      <c r="B28" s="10" t="s">
        <v>63</v>
      </c>
      <c r="C28" s="10">
        <v>1</v>
      </c>
      <c r="D28" s="12">
        <v>2079.9899999999998</v>
      </c>
      <c r="E28" s="12">
        <v>62.4</v>
      </c>
      <c r="F28" s="13">
        <v>20</v>
      </c>
      <c r="G28" s="14" t="s">
        <v>27</v>
      </c>
      <c r="H28" s="15"/>
    </row>
    <row r="29" spans="1:8" ht="13.95" customHeight="1">
      <c r="A29" s="10" t="s">
        <v>64</v>
      </c>
      <c r="B29" s="10" t="s">
        <v>23</v>
      </c>
      <c r="C29" s="10">
        <v>1</v>
      </c>
      <c r="D29" s="12">
        <v>2632.83</v>
      </c>
      <c r="E29" s="12">
        <v>78.98</v>
      </c>
      <c r="F29" s="13">
        <v>30</v>
      </c>
      <c r="G29" s="14" t="s">
        <v>27</v>
      </c>
      <c r="H29" s="15"/>
    </row>
    <row r="30" spans="1:8" ht="13.95" customHeight="1">
      <c r="A30" s="10" t="s">
        <v>65</v>
      </c>
      <c r="B30" s="10" t="s">
        <v>66</v>
      </c>
      <c r="C30" s="10">
        <v>1</v>
      </c>
      <c r="D30" s="12">
        <v>2347.3000000000002</v>
      </c>
      <c r="E30" s="12">
        <v>70.42</v>
      </c>
      <c r="F30" s="13">
        <v>150</v>
      </c>
      <c r="G30" s="14" t="s">
        <v>27</v>
      </c>
      <c r="H30" s="15"/>
    </row>
    <row r="31" spans="1:8" ht="13.95" customHeight="1">
      <c r="A31" s="10" t="s">
        <v>67</v>
      </c>
      <c r="B31" s="10" t="s">
        <v>68</v>
      </c>
      <c r="C31" s="10">
        <v>1</v>
      </c>
      <c r="D31" s="12">
        <v>3059.54</v>
      </c>
      <c r="E31" s="12">
        <v>91.79</v>
      </c>
      <c r="F31" s="13">
        <v>30</v>
      </c>
      <c r="G31" s="14" t="s">
        <v>27</v>
      </c>
      <c r="H31" s="15"/>
    </row>
    <row r="32" spans="1:8" ht="13.95" customHeight="1">
      <c r="A32" s="10" t="s">
        <v>69</v>
      </c>
      <c r="B32" s="10" t="s">
        <v>68</v>
      </c>
      <c r="C32" s="10">
        <v>1</v>
      </c>
      <c r="D32" s="12">
        <v>3059.54</v>
      </c>
      <c r="E32" s="12">
        <v>91.79</v>
      </c>
      <c r="F32" s="13">
        <v>30</v>
      </c>
      <c r="G32" s="14" t="s">
        <v>27</v>
      </c>
      <c r="H32" s="15"/>
    </row>
    <row r="33" spans="1:8" ht="13.95" customHeight="1">
      <c r="A33" s="10" t="s">
        <v>70</v>
      </c>
      <c r="B33" s="10" t="s">
        <v>71</v>
      </c>
      <c r="C33" s="10">
        <v>1</v>
      </c>
      <c r="D33" s="12">
        <v>2781.4</v>
      </c>
      <c r="E33" s="12">
        <v>83.44</v>
      </c>
      <c r="F33" s="13">
        <v>30</v>
      </c>
      <c r="G33" s="14" t="s">
        <v>27</v>
      </c>
      <c r="H33" s="15"/>
    </row>
    <row r="34" spans="1:8" ht="13.95" customHeight="1">
      <c r="A34" s="10" t="s">
        <v>72</v>
      </c>
      <c r="B34" s="10" t="s">
        <v>71</v>
      </c>
      <c r="C34" s="10">
        <v>1</v>
      </c>
      <c r="D34" s="12">
        <v>2781.4</v>
      </c>
      <c r="E34" s="12">
        <v>83.44</v>
      </c>
      <c r="F34" s="13">
        <v>30</v>
      </c>
      <c r="G34" s="14" t="s">
        <v>27</v>
      </c>
      <c r="H34" s="15"/>
    </row>
    <row r="35" spans="1:8" ht="13.95" customHeight="1">
      <c r="A35" s="10" t="s">
        <v>73</v>
      </c>
      <c r="B35" s="10" t="s">
        <v>74</v>
      </c>
      <c r="C35" s="10">
        <v>1</v>
      </c>
      <c r="D35" s="12">
        <v>2.4</v>
      </c>
      <c r="E35" s="12">
        <v>7.0000000000000007E-2</v>
      </c>
      <c r="F35" s="13">
        <v>0</v>
      </c>
      <c r="G35" s="14" t="s">
        <v>27</v>
      </c>
      <c r="H35" s="15"/>
    </row>
    <row r="36" spans="1:8" ht="13.95" customHeight="1">
      <c r="A36" s="10" t="s">
        <v>75</v>
      </c>
      <c r="B36" s="10" t="s">
        <v>76</v>
      </c>
      <c r="C36" s="10">
        <v>1</v>
      </c>
      <c r="D36" s="12">
        <v>4400</v>
      </c>
      <c r="E36" s="12">
        <v>132</v>
      </c>
      <c r="F36" s="13">
        <v>120</v>
      </c>
      <c r="G36" s="14" t="s">
        <v>27</v>
      </c>
      <c r="H36" s="15"/>
    </row>
    <row r="37" spans="1:8" ht="13.95" customHeight="1">
      <c r="A37" s="10" t="s">
        <v>77</v>
      </c>
      <c r="B37" s="10" t="s">
        <v>76</v>
      </c>
      <c r="C37" s="10">
        <v>1</v>
      </c>
      <c r="D37" s="12">
        <v>4400</v>
      </c>
      <c r="E37" s="12">
        <v>132</v>
      </c>
      <c r="F37" s="13">
        <v>120</v>
      </c>
      <c r="G37" s="14" t="s">
        <v>27</v>
      </c>
      <c r="H37" s="15"/>
    </row>
    <row r="38" spans="1:8" ht="13.95" customHeight="1">
      <c r="A38" s="10" t="s">
        <v>78</v>
      </c>
      <c r="B38" s="10" t="s">
        <v>79</v>
      </c>
      <c r="C38" s="10">
        <v>1</v>
      </c>
      <c r="D38" s="12">
        <v>4200</v>
      </c>
      <c r="E38" s="12">
        <v>126</v>
      </c>
      <c r="F38" s="13">
        <v>30</v>
      </c>
      <c r="G38" s="14" t="s">
        <v>27</v>
      </c>
      <c r="H38" s="15"/>
    </row>
    <row r="39" spans="1:8" ht="13.95" customHeight="1">
      <c r="A39" s="10" t="s">
        <v>80</v>
      </c>
      <c r="B39" s="10" t="s">
        <v>81</v>
      </c>
      <c r="C39" s="10">
        <v>1</v>
      </c>
      <c r="D39" s="12">
        <v>3950</v>
      </c>
      <c r="E39" s="12">
        <v>118.5</v>
      </c>
      <c r="F39" s="13">
        <v>0</v>
      </c>
      <c r="G39" s="14" t="s">
        <v>27</v>
      </c>
      <c r="H39" s="15"/>
    </row>
    <row r="40" spans="1:8" ht="13.95" customHeight="1">
      <c r="A40" s="10" t="s">
        <v>82</v>
      </c>
      <c r="B40" s="10" t="s">
        <v>83</v>
      </c>
      <c r="C40" s="10">
        <v>1</v>
      </c>
      <c r="D40" s="12">
        <v>3914.53</v>
      </c>
      <c r="E40" s="12">
        <v>117.44</v>
      </c>
      <c r="F40" s="13">
        <v>50</v>
      </c>
      <c r="G40" s="14" t="s">
        <v>27</v>
      </c>
      <c r="H40" s="15"/>
    </row>
    <row r="41" spans="1:8" ht="13.95" customHeight="1">
      <c r="A41" s="10" t="s">
        <v>84</v>
      </c>
      <c r="B41" s="10" t="s">
        <v>85</v>
      </c>
      <c r="C41" s="10">
        <v>1</v>
      </c>
      <c r="D41" s="12">
        <v>1805.83</v>
      </c>
      <c r="E41" s="12">
        <v>54.17</v>
      </c>
      <c r="F41" s="13">
        <v>0</v>
      </c>
      <c r="G41" s="14" t="s">
        <v>27</v>
      </c>
      <c r="H41" s="15"/>
    </row>
    <row r="42" spans="1:8" ht="13.95" customHeight="1">
      <c r="A42" s="10" t="s">
        <v>86</v>
      </c>
      <c r="B42" s="10" t="s">
        <v>87</v>
      </c>
      <c r="C42" s="10">
        <v>1</v>
      </c>
      <c r="D42" s="12">
        <v>2090</v>
      </c>
      <c r="E42" s="12">
        <v>62.7</v>
      </c>
      <c r="F42" s="13">
        <v>80</v>
      </c>
      <c r="G42" s="14" t="s">
        <v>27</v>
      </c>
      <c r="H42" s="15"/>
    </row>
    <row r="43" spans="1:8" ht="13.95" customHeight="1">
      <c r="A43" s="10" t="s">
        <v>88</v>
      </c>
      <c r="B43" s="10" t="s">
        <v>22</v>
      </c>
      <c r="C43" s="10">
        <v>1</v>
      </c>
      <c r="D43" s="12">
        <v>2991.45</v>
      </c>
      <c r="E43" s="12">
        <v>89.74</v>
      </c>
      <c r="F43" s="13">
        <v>30</v>
      </c>
      <c r="G43" s="14" t="s">
        <v>27</v>
      </c>
      <c r="H43" s="15"/>
    </row>
    <row r="44" spans="1:8" ht="13.95" customHeight="1">
      <c r="A44" s="10" t="s">
        <v>89</v>
      </c>
      <c r="B44" s="10" t="s">
        <v>22</v>
      </c>
      <c r="C44" s="10">
        <v>1</v>
      </c>
      <c r="D44" s="12">
        <v>2735.04</v>
      </c>
      <c r="E44" s="12">
        <v>82.05</v>
      </c>
      <c r="F44" s="13">
        <v>30</v>
      </c>
      <c r="G44" s="14" t="s">
        <v>27</v>
      </c>
      <c r="H44" s="15"/>
    </row>
    <row r="45" spans="1:8" ht="13.95" customHeight="1">
      <c r="A45" s="10" t="s">
        <v>90</v>
      </c>
      <c r="B45" s="10" t="s">
        <v>91</v>
      </c>
      <c r="C45" s="10">
        <v>1</v>
      </c>
      <c r="D45" s="12">
        <v>3883.5</v>
      </c>
      <c r="E45" s="12">
        <v>116.51</v>
      </c>
      <c r="F45" s="13">
        <v>40</v>
      </c>
      <c r="G45" s="14" t="s">
        <v>27</v>
      </c>
      <c r="H45" s="15"/>
    </row>
    <row r="46" spans="1:8" ht="13.95" customHeight="1">
      <c r="A46" s="10" t="s">
        <v>92</v>
      </c>
      <c r="B46" s="10" t="s">
        <v>93</v>
      </c>
      <c r="C46" s="10">
        <v>1</v>
      </c>
      <c r="D46" s="12">
        <v>6500</v>
      </c>
      <c r="E46" s="12">
        <v>195</v>
      </c>
      <c r="F46" s="13">
        <v>0</v>
      </c>
      <c r="G46" s="14" t="s">
        <v>27</v>
      </c>
      <c r="H46" s="15"/>
    </row>
    <row r="47" spans="1:8" ht="13.95" customHeight="1">
      <c r="A47" s="10" t="s">
        <v>94</v>
      </c>
      <c r="B47" s="10" t="s">
        <v>93</v>
      </c>
      <c r="C47" s="10">
        <v>1</v>
      </c>
      <c r="D47" s="12">
        <v>6500</v>
      </c>
      <c r="E47" s="12">
        <v>195</v>
      </c>
      <c r="F47" s="13">
        <v>0</v>
      </c>
      <c r="G47" s="14" t="s">
        <v>27</v>
      </c>
      <c r="H47" s="15"/>
    </row>
    <row r="48" spans="1:8" ht="13.95" customHeight="1">
      <c r="A48" s="10" t="s">
        <v>95</v>
      </c>
      <c r="B48" s="10" t="s">
        <v>96</v>
      </c>
      <c r="C48" s="10">
        <v>1</v>
      </c>
      <c r="D48" s="12">
        <v>2600</v>
      </c>
      <c r="E48" s="12">
        <v>78</v>
      </c>
      <c r="F48" s="13">
        <v>30</v>
      </c>
      <c r="G48" s="14" t="s">
        <v>27</v>
      </c>
      <c r="H48" s="15"/>
    </row>
    <row r="49" spans="1:8" ht="13.95" customHeight="1">
      <c r="A49" s="10" t="s">
        <v>97</v>
      </c>
      <c r="B49" s="10" t="s">
        <v>98</v>
      </c>
      <c r="C49" s="10">
        <v>1</v>
      </c>
      <c r="D49" s="12">
        <v>2927.87</v>
      </c>
      <c r="E49" s="12">
        <v>87.84</v>
      </c>
      <c r="F49" s="13">
        <v>100</v>
      </c>
      <c r="G49" s="14" t="s">
        <v>27</v>
      </c>
      <c r="H49" s="15"/>
    </row>
    <row r="50" spans="1:8" ht="13.95" customHeight="1">
      <c r="A50" s="10" t="s">
        <v>99</v>
      </c>
      <c r="B50" s="10" t="s">
        <v>100</v>
      </c>
      <c r="C50" s="10">
        <v>1</v>
      </c>
      <c r="D50" s="12">
        <v>7824.02</v>
      </c>
      <c r="E50" s="12">
        <v>234.72</v>
      </c>
      <c r="F50" s="13">
        <v>100</v>
      </c>
      <c r="G50" s="14" t="s">
        <v>27</v>
      </c>
      <c r="H50" s="15"/>
    </row>
    <row r="51" spans="1:8" ht="13.95" customHeight="1">
      <c r="A51" s="10" t="s">
        <v>101</v>
      </c>
      <c r="B51" s="10" t="s">
        <v>100</v>
      </c>
      <c r="C51" s="10">
        <v>1</v>
      </c>
      <c r="D51" s="12">
        <v>7824.02</v>
      </c>
      <c r="E51" s="12">
        <v>234.72</v>
      </c>
      <c r="F51" s="13">
        <v>100</v>
      </c>
      <c r="G51" s="14" t="s">
        <v>27</v>
      </c>
      <c r="H51" s="15"/>
    </row>
    <row r="52" spans="1:8" ht="13.95" customHeight="1">
      <c r="A52" s="10" t="s">
        <v>102</v>
      </c>
      <c r="B52" s="10" t="s">
        <v>100</v>
      </c>
      <c r="C52" s="10">
        <v>1</v>
      </c>
      <c r="D52" s="12">
        <v>7824.02</v>
      </c>
      <c r="E52" s="12">
        <v>234.72</v>
      </c>
      <c r="F52" s="13">
        <v>100</v>
      </c>
      <c r="G52" s="14" t="s">
        <v>27</v>
      </c>
      <c r="H52" s="15"/>
    </row>
    <row r="53" spans="1:8" ht="13.95" customHeight="1">
      <c r="A53" s="10" t="s">
        <v>103</v>
      </c>
      <c r="B53" s="10" t="s">
        <v>100</v>
      </c>
      <c r="C53" s="10">
        <v>1</v>
      </c>
      <c r="D53" s="12">
        <v>7824.02</v>
      </c>
      <c r="E53" s="12">
        <v>234.72</v>
      </c>
      <c r="F53" s="13">
        <v>100</v>
      </c>
      <c r="G53" s="14" t="s">
        <v>27</v>
      </c>
      <c r="H53" s="15"/>
    </row>
    <row r="54" spans="1:8" ht="13.95" customHeight="1">
      <c r="A54" s="10" t="s">
        <v>104</v>
      </c>
      <c r="B54" s="10" t="s">
        <v>100</v>
      </c>
      <c r="C54" s="10">
        <v>1</v>
      </c>
      <c r="D54" s="12">
        <v>11124.02</v>
      </c>
      <c r="E54" s="12">
        <v>333.72</v>
      </c>
      <c r="F54" s="13">
        <v>100</v>
      </c>
      <c r="G54" s="14" t="s">
        <v>27</v>
      </c>
      <c r="H54" s="15"/>
    </row>
    <row r="55" spans="1:8" ht="13.95" customHeight="1">
      <c r="A55" s="10" t="s">
        <v>105</v>
      </c>
      <c r="B55" s="10" t="s">
        <v>100</v>
      </c>
      <c r="C55" s="10">
        <v>1</v>
      </c>
      <c r="D55" s="12">
        <v>11124.02</v>
      </c>
      <c r="E55" s="12">
        <v>333.72</v>
      </c>
      <c r="F55" s="13">
        <v>100</v>
      </c>
      <c r="G55" s="14" t="s">
        <v>27</v>
      </c>
      <c r="H55" s="15"/>
    </row>
    <row r="56" spans="1:8" ht="13.95" customHeight="1">
      <c r="A56" s="10" t="s">
        <v>106</v>
      </c>
      <c r="B56" s="10" t="s">
        <v>100</v>
      </c>
      <c r="C56" s="10">
        <v>1</v>
      </c>
      <c r="D56" s="12">
        <v>11124.02</v>
      </c>
      <c r="E56" s="12">
        <v>333.72</v>
      </c>
      <c r="F56" s="13">
        <v>100</v>
      </c>
      <c r="G56" s="14" t="s">
        <v>27</v>
      </c>
      <c r="H56" s="15"/>
    </row>
    <row r="57" spans="1:8" ht="13.95" customHeight="1">
      <c r="A57" s="10" t="s">
        <v>107</v>
      </c>
      <c r="B57" s="10" t="s">
        <v>100</v>
      </c>
      <c r="C57" s="10">
        <v>1</v>
      </c>
      <c r="D57" s="12">
        <v>11124.02</v>
      </c>
      <c r="E57" s="12">
        <v>333.72</v>
      </c>
      <c r="F57" s="13">
        <v>100</v>
      </c>
      <c r="G57" s="14" t="s">
        <v>27</v>
      </c>
      <c r="H57" s="15"/>
    </row>
    <row r="58" spans="1:8" ht="13.95" customHeight="1">
      <c r="A58" s="10" t="s">
        <v>108</v>
      </c>
      <c r="B58" s="10" t="s">
        <v>109</v>
      </c>
      <c r="C58" s="10">
        <v>1</v>
      </c>
      <c r="D58" s="12">
        <v>7824.02</v>
      </c>
      <c r="E58" s="12">
        <v>234.72</v>
      </c>
      <c r="F58" s="13">
        <v>100</v>
      </c>
      <c r="G58" s="14" t="s">
        <v>27</v>
      </c>
      <c r="H58" s="15"/>
    </row>
    <row r="59" spans="1:8" ht="13.95" customHeight="1">
      <c r="A59" s="10" t="s">
        <v>110</v>
      </c>
      <c r="B59" s="10" t="s">
        <v>109</v>
      </c>
      <c r="C59" s="10">
        <v>1</v>
      </c>
      <c r="D59" s="12">
        <v>7824.02</v>
      </c>
      <c r="E59" s="12">
        <v>234.72</v>
      </c>
      <c r="F59" s="13">
        <v>100</v>
      </c>
      <c r="G59" s="14" t="s">
        <v>27</v>
      </c>
      <c r="H59" s="15"/>
    </row>
    <row r="60" spans="1:8" ht="13.95" customHeight="1">
      <c r="A60" s="10" t="s">
        <v>111</v>
      </c>
      <c r="B60" s="10" t="s">
        <v>112</v>
      </c>
      <c r="C60" s="10">
        <v>1</v>
      </c>
      <c r="D60" s="12">
        <v>4501.01</v>
      </c>
      <c r="E60" s="12">
        <v>135.03</v>
      </c>
      <c r="F60" s="13">
        <v>100</v>
      </c>
      <c r="G60" s="14" t="s">
        <v>27</v>
      </c>
      <c r="H60" s="15"/>
    </row>
    <row r="61" spans="1:8" ht="13.95" customHeight="1">
      <c r="A61" s="10" t="s">
        <v>113</v>
      </c>
      <c r="B61" s="10" t="s">
        <v>112</v>
      </c>
      <c r="C61" s="10">
        <v>1</v>
      </c>
      <c r="D61" s="12">
        <v>4501.01</v>
      </c>
      <c r="E61" s="12">
        <v>135.03</v>
      </c>
      <c r="F61" s="13">
        <v>100</v>
      </c>
      <c r="G61" s="14" t="s">
        <v>27</v>
      </c>
      <c r="H61" s="15"/>
    </row>
    <row r="62" spans="1:8" ht="13.95" customHeight="1">
      <c r="A62" s="10" t="s">
        <v>114</v>
      </c>
      <c r="B62" s="10" t="s">
        <v>115</v>
      </c>
      <c r="C62" s="10">
        <v>1</v>
      </c>
      <c r="D62" s="12">
        <v>3801.01</v>
      </c>
      <c r="E62" s="12">
        <v>114.03</v>
      </c>
      <c r="F62" s="13">
        <v>100</v>
      </c>
      <c r="G62" s="14" t="s">
        <v>27</v>
      </c>
      <c r="H62" s="15"/>
    </row>
    <row r="63" spans="1:8" ht="13.95" customHeight="1">
      <c r="A63" s="10" t="s">
        <v>116</v>
      </c>
      <c r="B63" s="10" t="s">
        <v>115</v>
      </c>
      <c r="C63" s="10">
        <v>1</v>
      </c>
      <c r="D63" s="12">
        <v>3801.01</v>
      </c>
      <c r="E63" s="12">
        <v>114.03</v>
      </c>
      <c r="F63" s="13">
        <v>100</v>
      </c>
      <c r="G63" s="14" t="s">
        <v>27</v>
      </c>
      <c r="H63" s="15"/>
    </row>
    <row r="64" spans="1:8" ht="13.95" customHeight="1">
      <c r="A64" s="10" t="s">
        <v>117</v>
      </c>
      <c r="B64" s="10" t="s">
        <v>118</v>
      </c>
      <c r="C64" s="10">
        <v>1</v>
      </c>
      <c r="D64" s="12">
        <v>4541.7700000000004</v>
      </c>
      <c r="E64" s="12">
        <v>136.25</v>
      </c>
      <c r="F64" s="13">
        <v>100</v>
      </c>
      <c r="G64" s="14" t="s">
        <v>27</v>
      </c>
      <c r="H64" s="15"/>
    </row>
    <row r="65" spans="1:8" ht="13.95" customHeight="1">
      <c r="A65" s="10" t="s">
        <v>119</v>
      </c>
      <c r="B65" s="10" t="s">
        <v>118</v>
      </c>
      <c r="C65" s="10">
        <v>1</v>
      </c>
      <c r="D65" s="12">
        <v>4541.7700000000004</v>
      </c>
      <c r="E65" s="12">
        <v>136.25</v>
      </c>
      <c r="F65" s="13">
        <v>100</v>
      </c>
      <c r="G65" s="14" t="s">
        <v>27</v>
      </c>
      <c r="H65" s="15"/>
    </row>
    <row r="66" spans="1:8" ht="13.95" customHeight="1">
      <c r="A66" s="10" t="s">
        <v>120</v>
      </c>
      <c r="B66" s="10" t="s">
        <v>121</v>
      </c>
      <c r="C66" s="10">
        <v>1</v>
      </c>
      <c r="D66" s="12">
        <v>42635.85</v>
      </c>
      <c r="E66" s="12">
        <v>1279.08</v>
      </c>
      <c r="F66" s="13">
        <v>100</v>
      </c>
      <c r="G66" s="14" t="s">
        <v>27</v>
      </c>
      <c r="H66" s="15"/>
    </row>
    <row r="67" spans="1:8" ht="13.95" customHeight="1">
      <c r="A67" s="10" t="s">
        <v>122</v>
      </c>
      <c r="B67" s="10" t="s">
        <v>123</v>
      </c>
      <c r="C67" s="10">
        <v>1</v>
      </c>
      <c r="D67" s="12">
        <v>6001.54</v>
      </c>
      <c r="E67" s="12">
        <v>180.05</v>
      </c>
      <c r="F67" s="13">
        <v>100</v>
      </c>
      <c r="G67" s="14" t="s">
        <v>27</v>
      </c>
      <c r="H67" s="15"/>
    </row>
    <row r="68" spans="1:8" ht="13.95" customHeight="1">
      <c r="A68" s="10" t="s">
        <v>124</v>
      </c>
      <c r="B68" s="10" t="s">
        <v>125</v>
      </c>
      <c r="C68" s="10">
        <v>1</v>
      </c>
      <c r="D68" s="12">
        <v>4231.71</v>
      </c>
      <c r="E68" s="12">
        <v>126.95</v>
      </c>
      <c r="F68" s="13">
        <v>30</v>
      </c>
      <c r="G68" s="14" t="s">
        <v>27</v>
      </c>
      <c r="H68" s="15"/>
    </row>
    <row r="69" spans="1:8" ht="13.95" customHeight="1">
      <c r="A69" s="10" t="s">
        <v>126</v>
      </c>
      <c r="B69" s="10" t="s">
        <v>127</v>
      </c>
      <c r="C69" s="10">
        <v>1</v>
      </c>
      <c r="D69" s="12">
        <v>58000</v>
      </c>
      <c r="E69" s="12">
        <v>1740</v>
      </c>
      <c r="F69" s="13">
        <v>50</v>
      </c>
      <c r="G69" s="14" t="s">
        <v>27</v>
      </c>
      <c r="H69" s="15"/>
    </row>
    <row r="70" spans="1:8" ht="13.95" customHeight="1">
      <c r="A70" s="10" t="s">
        <v>128</v>
      </c>
      <c r="B70" s="11" t="s">
        <v>127</v>
      </c>
      <c r="C70" s="10">
        <v>1</v>
      </c>
      <c r="D70" s="12">
        <v>58000</v>
      </c>
      <c r="E70" s="12">
        <v>1740</v>
      </c>
      <c r="F70" s="13">
        <v>50</v>
      </c>
      <c r="G70" s="14" t="s">
        <v>27</v>
      </c>
      <c r="H70" s="15"/>
    </row>
    <row r="71" spans="1:8" ht="13.95" customHeight="1">
      <c r="A71" s="10" t="s">
        <v>129</v>
      </c>
      <c r="B71" s="11" t="s">
        <v>130</v>
      </c>
      <c r="C71" s="10">
        <v>1</v>
      </c>
      <c r="D71" s="12">
        <v>4528.3999999999996</v>
      </c>
      <c r="E71" s="12">
        <v>135.85</v>
      </c>
      <c r="F71" s="13">
        <v>50</v>
      </c>
      <c r="G71" s="14" t="s">
        <v>27</v>
      </c>
      <c r="H71" s="15"/>
    </row>
    <row r="72" spans="1:8" ht="13.95" customHeight="1">
      <c r="A72" s="10" t="s">
        <v>131</v>
      </c>
      <c r="B72" s="11" t="s">
        <v>132</v>
      </c>
      <c r="C72" s="10">
        <v>1</v>
      </c>
      <c r="D72" s="12">
        <v>2000</v>
      </c>
      <c r="E72" s="12">
        <v>60</v>
      </c>
      <c r="F72" s="13">
        <v>60</v>
      </c>
      <c r="G72" s="14" t="s">
        <v>27</v>
      </c>
      <c r="H72" s="15"/>
    </row>
    <row r="73" spans="1:8" ht="13.95" customHeight="1">
      <c r="A73" s="10" t="s">
        <v>133</v>
      </c>
      <c r="B73" s="11" t="s">
        <v>132</v>
      </c>
      <c r="C73" s="10">
        <v>1</v>
      </c>
      <c r="D73" s="12">
        <v>2000</v>
      </c>
      <c r="E73" s="12">
        <v>60</v>
      </c>
      <c r="F73" s="13">
        <v>60</v>
      </c>
      <c r="G73" s="14" t="s">
        <v>27</v>
      </c>
      <c r="H73" s="15"/>
    </row>
    <row r="74" spans="1:8" ht="13.95" customHeight="1">
      <c r="A74" s="10" t="s">
        <v>134</v>
      </c>
      <c r="B74" s="11" t="s">
        <v>132</v>
      </c>
      <c r="C74" s="10">
        <v>1</v>
      </c>
      <c r="D74" s="12">
        <v>2000</v>
      </c>
      <c r="E74" s="12">
        <v>60</v>
      </c>
      <c r="F74" s="13">
        <v>60</v>
      </c>
      <c r="G74" s="14" t="s">
        <v>27</v>
      </c>
      <c r="H74" s="15"/>
    </row>
    <row r="75" spans="1:8" ht="13.95" customHeight="1">
      <c r="A75" s="10" t="s">
        <v>135</v>
      </c>
      <c r="B75" s="11" t="s">
        <v>132</v>
      </c>
      <c r="C75" s="10">
        <v>1</v>
      </c>
      <c r="D75" s="12">
        <v>2000</v>
      </c>
      <c r="E75" s="12">
        <v>60</v>
      </c>
      <c r="F75" s="13">
        <v>60</v>
      </c>
      <c r="G75" s="14" t="s">
        <v>27</v>
      </c>
      <c r="H75" s="15"/>
    </row>
    <row r="76" spans="1:8" ht="13.95" customHeight="1">
      <c r="A76" s="10" t="s">
        <v>136</v>
      </c>
      <c r="B76" s="11" t="s">
        <v>132</v>
      </c>
      <c r="C76" s="10">
        <v>1</v>
      </c>
      <c r="D76" s="12">
        <v>2000</v>
      </c>
      <c r="E76" s="12">
        <v>60</v>
      </c>
      <c r="F76" s="13">
        <v>60</v>
      </c>
      <c r="G76" s="14" t="s">
        <v>27</v>
      </c>
      <c r="H76" s="15"/>
    </row>
    <row r="77" spans="1:8" ht="13.95" customHeight="1">
      <c r="A77" s="10" t="s">
        <v>137</v>
      </c>
      <c r="B77" s="11" t="s">
        <v>132</v>
      </c>
      <c r="C77" s="10">
        <v>1</v>
      </c>
      <c r="D77" s="12">
        <v>2000</v>
      </c>
      <c r="E77" s="12">
        <v>60</v>
      </c>
      <c r="F77" s="13">
        <v>60</v>
      </c>
      <c r="G77" s="14" t="s">
        <v>27</v>
      </c>
      <c r="H77" s="15"/>
    </row>
    <row r="78" spans="1:8" ht="13.95" customHeight="1">
      <c r="A78" s="10" t="s">
        <v>138</v>
      </c>
      <c r="B78" s="11" t="s">
        <v>132</v>
      </c>
      <c r="C78" s="10">
        <v>1</v>
      </c>
      <c r="D78" s="12">
        <v>2000</v>
      </c>
      <c r="E78" s="12">
        <v>60</v>
      </c>
      <c r="F78" s="13">
        <v>60</v>
      </c>
      <c r="G78" s="14" t="s">
        <v>27</v>
      </c>
      <c r="H78" s="15"/>
    </row>
    <row r="79" spans="1:8" ht="13.95" customHeight="1">
      <c r="A79" s="10" t="s">
        <v>139</v>
      </c>
      <c r="B79" s="11" t="s">
        <v>132</v>
      </c>
      <c r="C79" s="10">
        <v>1</v>
      </c>
      <c r="D79" s="12">
        <v>2000</v>
      </c>
      <c r="E79" s="12">
        <v>60</v>
      </c>
      <c r="F79" s="13">
        <v>60</v>
      </c>
      <c r="G79" s="14" t="s">
        <v>27</v>
      </c>
      <c r="H79" s="15"/>
    </row>
    <row r="80" spans="1:8" ht="13.95" customHeight="1">
      <c r="A80" s="10" t="s">
        <v>140</v>
      </c>
      <c r="B80" s="11" t="s">
        <v>132</v>
      </c>
      <c r="C80" s="10">
        <v>1</v>
      </c>
      <c r="D80" s="12">
        <v>2000</v>
      </c>
      <c r="E80" s="12">
        <v>60</v>
      </c>
      <c r="F80" s="13">
        <v>60</v>
      </c>
      <c r="G80" s="14" t="s">
        <v>27</v>
      </c>
      <c r="H80" s="15"/>
    </row>
    <row r="81" spans="1:8" ht="13.95" customHeight="1">
      <c r="A81" s="10" t="s">
        <v>141</v>
      </c>
      <c r="B81" s="11" t="s">
        <v>132</v>
      </c>
      <c r="C81" s="10">
        <v>1</v>
      </c>
      <c r="D81" s="12">
        <v>2000</v>
      </c>
      <c r="E81" s="12">
        <v>60</v>
      </c>
      <c r="F81" s="13">
        <v>60</v>
      </c>
      <c r="G81" s="14" t="s">
        <v>27</v>
      </c>
      <c r="H81" s="15"/>
    </row>
    <row r="82" spans="1:8" ht="13.95" customHeight="1">
      <c r="A82" s="10" t="s">
        <v>142</v>
      </c>
      <c r="B82" s="11" t="s">
        <v>132</v>
      </c>
      <c r="C82" s="10">
        <v>1</v>
      </c>
      <c r="D82" s="12">
        <v>2000</v>
      </c>
      <c r="E82" s="12">
        <v>60</v>
      </c>
      <c r="F82" s="13">
        <v>60</v>
      </c>
      <c r="G82" s="14" t="s">
        <v>27</v>
      </c>
      <c r="H82" s="15"/>
    </row>
    <row r="83" spans="1:8" ht="13.95" customHeight="1">
      <c r="A83" s="10" t="s">
        <v>143</v>
      </c>
      <c r="B83" s="11" t="s">
        <v>132</v>
      </c>
      <c r="C83" s="10">
        <v>1</v>
      </c>
      <c r="D83" s="12">
        <v>2000</v>
      </c>
      <c r="E83" s="12">
        <v>60</v>
      </c>
      <c r="F83" s="13">
        <v>60</v>
      </c>
      <c r="G83" s="14" t="s">
        <v>27</v>
      </c>
      <c r="H83" s="15"/>
    </row>
    <row r="84" spans="1:8" ht="13.95" customHeight="1">
      <c r="A84" s="10" t="s">
        <v>144</v>
      </c>
      <c r="B84" s="11" t="s">
        <v>132</v>
      </c>
      <c r="C84" s="10">
        <v>1</v>
      </c>
      <c r="D84" s="12">
        <v>2000</v>
      </c>
      <c r="E84" s="12">
        <v>60</v>
      </c>
      <c r="F84" s="13">
        <v>60</v>
      </c>
      <c r="G84" s="14" t="s">
        <v>27</v>
      </c>
      <c r="H84" s="15"/>
    </row>
    <row r="85" spans="1:8" ht="13.95" customHeight="1">
      <c r="A85" s="10" t="s">
        <v>145</v>
      </c>
      <c r="B85" s="11" t="s">
        <v>132</v>
      </c>
      <c r="C85" s="10">
        <v>1</v>
      </c>
      <c r="D85" s="12">
        <v>2000</v>
      </c>
      <c r="E85" s="12">
        <v>60</v>
      </c>
      <c r="F85" s="13">
        <v>60</v>
      </c>
      <c r="G85" s="14" t="s">
        <v>27</v>
      </c>
      <c r="H85" s="15"/>
    </row>
    <row r="86" spans="1:8" ht="13.95" customHeight="1">
      <c r="A86" s="10" t="s">
        <v>146</v>
      </c>
      <c r="B86" s="11" t="s">
        <v>132</v>
      </c>
      <c r="C86" s="10">
        <v>1</v>
      </c>
      <c r="D86" s="12">
        <v>2000</v>
      </c>
      <c r="E86" s="12">
        <v>60</v>
      </c>
      <c r="F86" s="13">
        <v>60</v>
      </c>
      <c r="G86" s="14" t="s">
        <v>27</v>
      </c>
      <c r="H86" s="15"/>
    </row>
    <row r="87" spans="1:8" ht="13.95" customHeight="1">
      <c r="A87" s="10" t="s">
        <v>147</v>
      </c>
      <c r="B87" s="11" t="s">
        <v>87</v>
      </c>
      <c r="C87" s="10">
        <v>1</v>
      </c>
      <c r="D87" s="12">
        <v>2990</v>
      </c>
      <c r="E87" s="12">
        <v>89.7</v>
      </c>
      <c r="F87" s="13">
        <v>80</v>
      </c>
      <c r="G87" s="14" t="s">
        <v>27</v>
      </c>
      <c r="H87" s="15"/>
    </row>
    <row r="88" spans="1:8" ht="13.95" customHeight="1">
      <c r="A88" s="16" t="s">
        <v>148</v>
      </c>
      <c r="B88" s="17" t="s">
        <v>149</v>
      </c>
      <c r="C88" s="10">
        <v>1</v>
      </c>
      <c r="D88" s="12">
        <v>2149.16</v>
      </c>
      <c r="E88" s="12">
        <v>64.47</v>
      </c>
      <c r="F88" s="13">
        <v>50</v>
      </c>
      <c r="G88" s="14" t="s">
        <v>27</v>
      </c>
      <c r="H88" s="15"/>
    </row>
    <row r="89" spans="1:8" ht="16.05" customHeight="1">
      <c r="A89" s="53" t="s">
        <v>17</v>
      </c>
      <c r="B89" s="54"/>
      <c r="C89" s="18">
        <f>SUM(C4:C88)</f>
        <v>85</v>
      </c>
      <c r="D89" s="19">
        <f>SUM(D4:D88)</f>
        <v>595560.63000000024</v>
      </c>
      <c r="E89" s="19">
        <f>SUM(E4:E88)</f>
        <v>17866.799999999992</v>
      </c>
      <c r="F89" s="19">
        <f>SUM(F4:F88)</f>
        <v>5820</v>
      </c>
      <c r="G89" s="20"/>
      <c r="H89" s="15"/>
    </row>
    <row r="90" spans="1:8" ht="24.75" customHeight="1">
      <c r="A90" s="21"/>
      <c r="C90" s="22"/>
      <c r="D90" s="22"/>
      <c r="E90" s="22"/>
      <c r="F90" s="22"/>
    </row>
    <row r="92" spans="1:8" ht="24.75" customHeight="1">
      <c r="D92" s="2"/>
      <c r="E92" s="2"/>
      <c r="F92" s="2"/>
    </row>
  </sheetData>
  <mergeCells count="3">
    <mergeCell ref="A1:G1"/>
    <mergeCell ref="A2:C2"/>
    <mergeCell ref="A89:B89"/>
  </mergeCells>
  <phoneticPr fontId="22" type="noConversion"/>
  <pageMargins left="0.75138888888888899" right="0.75138888888888899" top="1" bottom="1" header="0.5" footer="0.5"/>
  <pageSetup paperSize="9" scale="94" orientation="portrait" r:id="rId1"/>
  <rowBreaks count="1" manualBreakCount="1">
    <brk id="44" max="16383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/>
  <rangeList sheetStid="14" master="">
    <arrUserId title="区域1" rangeCreator="" othersAccessPermission="edit"/>
  </rangeList>
  <rangeList sheetStid="16" master=""/>
  <rangeList sheetStid="17" master=""/>
  <rangeList sheetStid="1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</vt:lpstr>
      <vt:lpstr>曲江池 85项</vt:lpstr>
      <vt:lpstr>汇总!Print_Area</vt:lpstr>
      <vt:lpstr>'曲江池 85项'!Print_Titles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陶仙朋</dc:creator>
  <cp:lastModifiedBy>成涛</cp:lastModifiedBy>
  <dcterms:created xsi:type="dcterms:W3CDTF">2020-06-08T11:06:00Z</dcterms:created>
  <dcterms:modified xsi:type="dcterms:W3CDTF">2024-08-01T02:27:38Z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KSOReadingLayout">
    <vt:bool>false</vt:bool>
  </property>
  <property fmtid="{D5CDD505-2E9C-101B-9397-08002B2CF9AE}" pid="4" name="ICV">
    <vt:lpwstr>EAA95813BA6F45898F495806CC5634C0_13</vt:lpwstr>
  </property>
</Properties>
</file>